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DM\Word\ANO 2024\DEMANDAS PARA SG\Quadro estatístico\3 trim 2023\"/>
    </mc:Choice>
  </mc:AlternateContent>
  <xr:revisionPtr revIDLastSave="0" documentId="13_ncr:1_{05DF1C39-9132-4B2F-8A08-66843FEDD3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ssoa Física" sheetId="1" r:id="rId1"/>
    <sheet name="Pessoa Jurídica" sheetId="2" r:id="rId2"/>
    <sheet name="Planilha1" sheetId="3" r:id="rId3"/>
  </sheets>
  <definedNames>
    <definedName name="__bookmark_1">'Pessoa Física'!$A$9:$T$71</definedName>
  </definedNames>
  <calcPr calcId="181029"/>
</workbook>
</file>

<file path=xl/calcChain.xml><?xml version="1.0" encoding="utf-8"?>
<calcChain xmlns="http://schemas.openxmlformats.org/spreadsheetml/2006/main">
  <c r="R60" i="1" l="1"/>
  <c r="I55" i="2"/>
  <c r="I56" i="2"/>
  <c r="I57" i="2"/>
  <c r="I54" i="2"/>
  <c r="I58" i="2" s="1"/>
  <c r="G58" i="2"/>
  <c r="E58" i="2"/>
  <c r="I52" i="2"/>
  <c r="I51" i="2"/>
  <c r="I53" i="2" s="1"/>
  <c r="G53" i="2"/>
  <c r="E53" i="2"/>
  <c r="I49" i="2"/>
  <c r="I48" i="2"/>
  <c r="I50" i="2" s="1"/>
  <c r="G50" i="2"/>
  <c r="E50" i="2"/>
  <c r="I46" i="2"/>
  <c r="I45" i="2"/>
  <c r="G47" i="2"/>
  <c r="E47" i="2"/>
  <c r="I38" i="2"/>
  <c r="I39" i="2"/>
  <c r="I40" i="2"/>
  <c r="I41" i="2"/>
  <c r="I42" i="2"/>
  <c r="I43" i="2"/>
  <c r="I37" i="2"/>
  <c r="G44" i="2"/>
  <c r="E44" i="2"/>
  <c r="I32" i="2"/>
  <c r="I33" i="2"/>
  <c r="I34" i="2"/>
  <c r="I35" i="2"/>
  <c r="I31" i="2"/>
  <c r="G36" i="2"/>
  <c r="E36" i="2"/>
  <c r="I28" i="2"/>
  <c r="I30" i="2" s="1"/>
  <c r="I29" i="2"/>
  <c r="I27" i="2"/>
  <c r="G30" i="2"/>
  <c r="E30" i="2"/>
  <c r="I24" i="2"/>
  <c r="I25" i="2"/>
  <c r="I23" i="2"/>
  <c r="G26" i="2"/>
  <c r="E26" i="2"/>
  <c r="I20" i="2"/>
  <c r="I21" i="2"/>
  <c r="I19" i="2"/>
  <c r="G22" i="2"/>
  <c r="E22" i="2"/>
  <c r="I17" i="2"/>
  <c r="I16" i="2"/>
  <c r="I18" i="2" s="1"/>
  <c r="G18" i="2"/>
  <c r="E18" i="2"/>
  <c r="I11" i="2"/>
  <c r="I12" i="2"/>
  <c r="I13" i="2"/>
  <c r="I14" i="2"/>
  <c r="I10" i="2"/>
  <c r="G15" i="2"/>
  <c r="E15" i="2"/>
  <c r="R67" i="1"/>
  <c r="R68" i="1"/>
  <c r="R69" i="1"/>
  <c r="R66" i="1"/>
  <c r="N67" i="1"/>
  <c r="N68" i="1"/>
  <c r="N69" i="1"/>
  <c r="N66" i="1"/>
  <c r="N70" i="1" s="1"/>
  <c r="K70" i="1"/>
  <c r="J70" i="1"/>
  <c r="I70" i="1"/>
  <c r="G70" i="1"/>
  <c r="F70" i="1"/>
  <c r="E70" i="1"/>
  <c r="R63" i="1"/>
  <c r="R62" i="1"/>
  <c r="R64" i="1" s="1"/>
  <c r="N63" i="1"/>
  <c r="N62" i="1"/>
  <c r="N64" i="1" s="1"/>
  <c r="K64" i="1"/>
  <c r="J64" i="1"/>
  <c r="I64" i="1"/>
  <c r="G64" i="1"/>
  <c r="F64" i="1"/>
  <c r="E64" i="1"/>
  <c r="R59" i="1"/>
  <c r="R58" i="1"/>
  <c r="N59" i="1"/>
  <c r="N58" i="1"/>
  <c r="N60" i="1" s="1"/>
  <c r="K60" i="1"/>
  <c r="J60" i="1"/>
  <c r="I60" i="1"/>
  <c r="G60" i="1"/>
  <c r="F60" i="1"/>
  <c r="E60" i="1"/>
  <c r="R55" i="1"/>
  <c r="R54" i="1"/>
  <c r="R56" i="1" s="1"/>
  <c r="N55" i="1"/>
  <c r="N56" i="1" s="1"/>
  <c r="N54" i="1"/>
  <c r="K56" i="1"/>
  <c r="J56" i="1"/>
  <c r="I56" i="1"/>
  <c r="G56" i="1"/>
  <c r="F56" i="1"/>
  <c r="E56" i="1"/>
  <c r="R46" i="1"/>
  <c r="R47" i="1"/>
  <c r="R48" i="1"/>
  <c r="R49" i="1"/>
  <c r="R50" i="1"/>
  <c r="R51" i="1"/>
  <c r="R45" i="1"/>
  <c r="N46" i="1"/>
  <c r="N47" i="1"/>
  <c r="N48" i="1"/>
  <c r="N49" i="1"/>
  <c r="N50" i="1"/>
  <c r="N51" i="1"/>
  <c r="N45" i="1"/>
  <c r="K52" i="1"/>
  <c r="J52" i="1"/>
  <c r="I52" i="1"/>
  <c r="G52" i="1"/>
  <c r="F52" i="1"/>
  <c r="E52" i="1"/>
  <c r="R39" i="1"/>
  <c r="R40" i="1"/>
  <c r="R41" i="1"/>
  <c r="R42" i="1"/>
  <c r="R38" i="1"/>
  <c r="R43" i="1" s="1"/>
  <c r="N39" i="1"/>
  <c r="N43" i="1" s="1"/>
  <c r="N40" i="1"/>
  <c r="N41" i="1"/>
  <c r="N42" i="1"/>
  <c r="N38" i="1"/>
  <c r="K43" i="1"/>
  <c r="J43" i="1"/>
  <c r="I43" i="1"/>
  <c r="G43" i="1"/>
  <c r="F43" i="1"/>
  <c r="E43" i="1"/>
  <c r="R34" i="1"/>
  <c r="R35" i="1"/>
  <c r="R33" i="1"/>
  <c r="N34" i="1"/>
  <c r="N36" i="1" s="1"/>
  <c r="N35" i="1"/>
  <c r="N33" i="1"/>
  <c r="K36" i="1"/>
  <c r="J36" i="1"/>
  <c r="I36" i="1"/>
  <c r="G36" i="1"/>
  <c r="F36" i="1"/>
  <c r="E36" i="1"/>
  <c r="R29" i="1"/>
  <c r="R30" i="1"/>
  <c r="R28" i="1"/>
  <c r="R31" i="1" s="1"/>
  <c r="N29" i="1"/>
  <c r="N30" i="1"/>
  <c r="N28" i="1"/>
  <c r="K31" i="1"/>
  <c r="J31" i="1"/>
  <c r="I31" i="1"/>
  <c r="G31" i="1"/>
  <c r="F31" i="1"/>
  <c r="E31" i="1"/>
  <c r="R24" i="1"/>
  <c r="R25" i="1"/>
  <c r="R23" i="1"/>
  <c r="N24" i="1"/>
  <c r="N25" i="1"/>
  <c r="N23" i="1"/>
  <c r="K26" i="1"/>
  <c r="J26" i="1"/>
  <c r="I26" i="1"/>
  <c r="G26" i="1"/>
  <c r="F26" i="1"/>
  <c r="E26" i="1"/>
  <c r="R20" i="1"/>
  <c r="R19" i="1"/>
  <c r="R21" i="1" s="1"/>
  <c r="N20" i="1"/>
  <c r="N19" i="1"/>
  <c r="N21" i="1" s="1"/>
  <c r="K21" i="1"/>
  <c r="J21" i="1"/>
  <c r="I21" i="1"/>
  <c r="G21" i="1"/>
  <c r="F21" i="1"/>
  <c r="E21" i="1"/>
  <c r="R13" i="1"/>
  <c r="R14" i="1"/>
  <c r="R15" i="1"/>
  <c r="R16" i="1"/>
  <c r="R12" i="1"/>
  <c r="N13" i="1"/>
  <c r="N17" i="1" s="1"/>
  <c r="N14" i="1"/>
  <c r="N15" i="1"/>
  <c r="N16" i="1"/>
  <c r="N12" i="1"/>
  <c r="K17" i="1"/>
  <c r="J17" i="1"/>
  <c r="I17" i="1"/>
  <c r="G17" i="1"/>
  <c r="F17" i="1"/>
  <c r="E17" i="1"/>
  <c r="I47" i="2" l="1"/>
  <c r="I44" i="2"/>
  <c r="I36" i="2"/>
  <c r="I59" i="2" s="1"/>
  <c r="I22" i="2"/>
  <c r="I15" i="2"/>
  <c r="N31" i="1"/>
  <c r="R70" i="1"/>
  <c r="N52" i="1"/>
  <c r="R52" i="1"/>
  <c r="N26" i="1"/>
  <c r="R36" i="1"/>
  <c r="R26" i="1"/>
  <c r="I26" i="2"/>
  <c r="E59" i="2"/>
  <c r="G59" i="2"/>
  <c r="K71" i="1"/>
  <c r="F71" i="1"/>
  <c r="J71" i="1"/>
  <c r="E71" i="1"/>
  <c r="G71" i="1"/>
  <c r="I71" i="1"/>
  <c r="R17" i="1"/>
  <c r="R71" i="1" l="1"/>
  <c r="N71" i="1"/>
</calcChain>
</file>

<file path=xl/sharedStrings.xml><?xml version="1.0" encoding="utf-8"?>
<sst xmlns="http://schemas.openxmlformats.org/spreadsheetml/2006/main" count="137" uniqueCount="57">
  <si>
    <t>CONSELHO FEDERAL DE NUTRICIONISTAS</t>
  </si>
  <si>
    <t>Estatístico - Inscrições Por Data Pessoa Física</t>
  </si>
  <si>
    <t>QUADRO ESTATÍSTICO DO 3º TRIMESTRE/2023 - 01/07/2023 a 30/09/2023 - Pessoa Física</t>
  </si>
  <si>
    <t>CATEGORIA</t>
  </si>
  <si>
    <t>DEFINITIVO</t>
  </si>
  <si>
    <t>PROVISÓRIO</t>
  </si>
  <si>
    <t>SECUNDÁRIO</t>
  </si>
  <si>
    <t>TOTAL</t>
  </si>
  <si>
    <t>CRN</t>
  </si>
  <si>
    <t>NUTRIC.</t>
  </si>
  <si>
    <t>TÉC.</t>
  </si>
  <si>
    <t>DF</t>
  </si>
  <si>
    <t>GO</t>
  </si>
  <si>
    <t>MT</t>
  </si>
  <si>
    <t>TO</t>
  </si>
  <si>
    <t>OUTROS</t>
  </si>
  <si>
    <t>SUBTOTAL</t>
  </si>
  <si>
    <t>RS</t>
  </si>
  <si>
    <t>MS</t>
  </si>
  <si>
    <t>SP</t>
  </si>
  <si>
    <t>ES</t>
  </si>
  <si>
    <t>RJ</t>
  </si>
  <si>
    <t>BA</t>
  </si>
  <si>
    <t>SE</t>
  </si>
  <si>
    <t>AL</t>
  </si>
  <si>
    <t>PB</t>
  </si>
  <si>
    <t>PE</t>
  </si>
  <si>
    <t>RN</t>
  </si>
  <si>
    <t>AC</t>
  </si>
  <si>
    <t>AM</t>
  </si>
  <si>
    <t>AP</t>
  </si>
  <si>
    <t>PA</t>
  </si>
  <si>
    <t>RO</t>
  </si>
  <si>
    <t>RR</t>
  </si>
  <si>
    <t>PR</t>
  </si>
  <si>
    <t>MG</t>
  </si>
  <si>
    <t>SC</t>
  </si>
  <si>
    <t>CE</t>
  </si>
  <si>
    <t>MA</t>
  </si>
  <si>
    <t>PI</t>
  </si>
  <si>
    <t>Estatístico - Inscrições Por Data Pessoa Jurídica</t>
  </si>
  <si>
    <t>QUADRO ESTATÍSTICO DO 3º TRIMESTRE/2023 - 01/07/2023 a 30/09/2023 - Pessoa Jurídica</t>
  </si>
  <si>
    <t>Regional/UF</t>
  </si>
  <si>
    <t>Cadastrado</t>
  </si>
  <si>
    <t>Registrado</t>
  </si>
  <si>
    <t>Total</t>
  </si>
  <si>
    <t>CRN-1</t>
  </si>
  <si>
    <t>CRN-2</t>
  </si>
  <si>
    <t>CRN-3</t>
  </si>
  <si>
    <t>CRN-4</t>
  </si>
  <si>
    <t>CRN-5</t>
  </si>
  <si>
    <t>CRN-6</t>
  </si>
  <si>
    <t>CRN-7</t>
  </si>
  <si>
    <t>CRN-8</t>
  </si>
  <si>
    <t>CRN-9</t>
  </si>
  <si>
    <t>CRN-10</t>
  </si>
  <si>
    <t>CRN-11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</si>
</sst>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C\R\N\ \-\ 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</font>
    <font>
      <sz val="9"/>
      <color indexed="8"/>
      <name val="sans-serif"/>
    </font>
    <font>
      <b/>
      <sz val="9"/>
      <color indexed="12"/>
      <name val="sans-serif"/>
    </font>
    <font>
      <sz val="9"/>
      <color indexed="8"/>
      <name val="Calibri"/>
    </font>
    <font>
      <b/>
      <sz val="16.5"/>
      <color indexed="8"/>
      <name val="Calibri"/>
    </font>
    <font>
      <b/>
      <sz val="9"/>
      <color indexed="10"/>
      <name val="Arial"/>
    </font>
    <font>
      <b/>
      <sz val="9"/>
      <color indexed="17"/>
      <name val="sans-serif"/>
    </font>
    <font>
      <b/>
      <sz val="9"/>
      <color indexed="10"/>
      <name val="sans-serif"/>
    </font>
    <font>
      <b/>
      <sz val="10"/>
      <color indexed="8"/>
      <name val="sans-serif"/>
    </font>
    <font>
      <b/>
      <sz val="10"/>
      <color indexed="10"/>
      <name val="sans-serif"/>
    </font>
    <font>
      <sz val="16.5"/>
      <color indexed="8"/>
      <name val="Calibri"/>
    </font>
    <font>
      <sz val="10"/>
      <color indexed="8"/>
      <name val="sans-serif"/>
    </font>
    <font>
      <sz val="10"/>
      <color indexed="8"/>
      <name val="Calibri"/>
    </font>
    <font>
      <b/>
      <sz val="9"/>
      <color indexed="8"/>
      <name val="sans-serif"/>
    </font>
    <font>
      <b/>
      <sz val="10"/>
      <color indexed="12"/>
      <name val="Arial"/>
    </font>
    <font>
      <sz val="10"/>
      <color indexed="8"/>
      <name val="Arial"/>
    </font>
    <font>
      <b/>
      <sz val="10"/>
      <color indexed="10"/>
      <name val="Arial"/>
    </font>
    <font>
      <b/>
      <sz val="10"/>
      <color indexed="17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4">
    <xf numFmtId="0" fontId="0" fillId="0" borderId="0" xfId="0"/>
    <xf numFmtId="0" fontId="29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0" fillId="0" borderId="15" xfId="0" applyFont="1" applyBorder="1" applyAlignment="1" applyProtection="1">
      <alignment horizontal="center" vertical="top" wrapText="1"/>
      <protection locked="0"/>
    </xf>
    <xf numFmtId="164" fontId="23" fillId="0" borderId="10" xfId="0" applyNumberFormat="1" applyFont="1" applyBorder="1" applyAlignment="1" applyProtection="1">
      <alignment horizontal="center" vertical="top" wrapText="1"/>
      <protection locked="0"/>
    </xf>
    <xf numFmtId="0" fontId="19" fillId="0" borderId="15" xfId="0" applyFont="1" applyBorder="1" applyAlignment="1" applyProtection="1">
      <alignment horizontal="center" vertical="top" wrapText="1"/>
      <protection locked="0"/>
    </xf>
    <xf numFmtId="0" fontId="19" fillId="0" borderId="22" xfId="0" applyFont="1" applyBorder="1" applyAlignment="1" applyProtection="1">
      <alignment horizontal="center" vertical="top" wrapText="1"/>
      <protection locked="0"/>
    </xf>
    <xf numFmtId="0" fontId="19" fillId="0" borderId="23" xfId="0" applyFont="1" applyBorder="1" applyAlignment="1" applyProtection="1">
      <alignment horizontal="center" vertical="top" wrapText="1"/>
      <protection locked="0"/>
    </xf>
    <xf numFmtId="0" fontId="24" fillId="0" borderId="22" xfId="0" applyFont="1" applyBorder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right" wrapText="1"/>
      <protection locked="0"/>
    </xf>
    <xf numFmtId="0" fontId="21" fillId="0" borderId="0" xfId="0" applyFont="1" applyAlignment="1" applyProtection="1">
      <alignment horizontal="right" wrapText="1"/>
      <protection locked="0"/>
    </xf>
    <xf numFmtId="0" fontId="24" fillId="0" borderId="15" xfId="0" applyFont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18" fillId="0" borderId="15" xfId="0" applyFont="1" applyBorder="1" applyAlignment="1" applyProtection="1">
      <alignment horizontal="center" vertical="top" wrapText="1"/>
      <protection locked="0"/>
    </xf>
    <xf numFmtId="0" fontId="35" fillId="0" borderId="15" xfId="0" applyFont="1" applyBorder="1" applyAlignment="1" applyProtection="1">
      <alignment horizontal="center" vertical="top" wrapText="1"/>
      <protection locked="0"/>
    </xf>
    <xf numFmtId="0" fontId="31" fillId="0" borderId="0" xfId="0" applyFont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30" fillId="33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right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4" fillId="0" borderId="16" xfId="0" applyFont="1" applyBorder="1" applyAlignment="1" applyProtection="1">
      <alignment horizontal="center" vertical="top" wrapText="1"/>
      <protection locked="0"/>
    </xf>
    <xf numFmtId="0" fontId="24" fillId="0" borderId="18" xfId="0" applyFont="1" applyBorder="1" applyAlignment="1" applyProtection="1">
      <alignment horizontal="center" vertical="top" wrapText="1"/>
      <protection locked="0"/>
    </xf>
    <xf numFmtId="0" fontId="24" fillId="0" borderId="17" xfId="0" applyFont="1" applyBorder="1" applyAlignment="1" applyProtection="1">
      <alignment horizontal="center" vertical="top" wrapText="1"/>
      <protection locked="0"/>
    </xf>
    <xf numFmtId="0" fontId="24" fillId="0" borderId="16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top" wrapText="1"/>
    </xf>
    <xf numFmtId="0" fontId="25" fillId="0" borderId="16" xfId="0" applyFont="1" applyBorder="1" applyAlignment="1" applyProtection="1">
      <alignment horizontal="center" vertical="top" wrapText="1"/>
      <protection locked="0"/>
    </xf>
    <xf numFmtId="0" fontId="25" fillId="0" borderId="18" xfId="0" applyFont="1" applyBorder="1" applyAlignment="1" applyProtection="1">
      <alignment horizontal="center" vertical="top" wrapText="1"/>
      <protection locked="0"/>
    </xf>
    <xf numFmtId="0" fontId="25" fillId="0" borderId="17" xfId="0" applyFont="1" applyBorder="1" applyAlignment="1" applyProtection="1">
      <alignment horizontal="center" vertical="top" wrapText="1"/>
      <protection locked="0"/>
    </xf>
    <xf numFmtId="0" fontId="25" fillId="0" borderId="16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19" fillId="0" borderId="16" xfId="0" applyFont="1" applyBorder="1" applyAlignment="1" applyProtection="1">
      <alignment horizontal="center" vertical="top" wrapText="1"/>
      <protection locked="0"/>
    </xf>
    <xf numFmtId="0" fontId="19" fillId="0" borderId="18" xfId="0" applyFont="1" applyBorder="1" applyAlignment="1" applyProtection="1">
      <alignment horizontal="center" vertical="top" wrapText="1"/>
      <protection locked="0"/>
    </xf>
    <xf numFmtId="0" fontId="19" fillId="0" borderId="17" xfId="0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center" vertical="top" wrapText="1"/>
      <protection locked="0"/>
    </xf>
    <xf numFmtId="0" fontId="20" fillId="0" borderId="14" xfId="0" applyFont="1" applyBorder="1" applyAlignment="1" applyProtection="1">
      <alignment horizontal="center" vertical="top" wrapText="1"/>
      <protection locked="0"/>
    </xf>
    <xf numFmtId="0" fontId="20" fillId="0" borderId="13" xfId="0" applyFont="1" applyBorder="1" applyAlignment="1" applyProtection="1">
      <alignment horizontal="center" vertical="top" wrapText="1"/>
      <protection locked="0"/>
    </xf>
    <xf numFmtId="0" fontId="20" fillId="0" borderId="16" xfId="0" applyFont="1" applyBorder="1" applyAlignment="1" applyProtection="1">
      <alignment horizontal="center" vertical="top" wrapText="1"/>
      <protection locked="0"/>
    </xf>
    <xf numFmtId="0" fontId="20" fillId="0" borderId="17" xfId="0" applyFont="1" applyBorder="1" applyAlignment="1" applyProtection="1">
      <alignment horizontal="center" vertical="top" wrapText="1"/>
      <protection locked="0"/>
    </xf>
    <xf numFmtId="0" fontId="20" fillId="0" borderId="18" xfId="0" applyFont="1" applyBorder="1" applyAlignment="1" applyProtection="1">
      <alignment horizontal="center" vertical="top" wrapText="1"/>
      <protection locked="0"/>
    </xf>
    <xf numFmtId="0" fontId="20" fillId="0" borderId="19" xfId="0" applyFont="1" applyBorder="1" applyAlignment="1" applyProtection="1">
      <alignment horizontal="left" vertical="top" wrapText="1"/>
      <protection locked="0"/>
    </xf>
    <xf numFmtId="0" fontId="20" fillId="0" borderId="21" xfId="0" applyFont="1" applyBorder="1" applyAlignment="1" applyProtection="1">
      <alignment horizontal="left" vertical="top" wrapText="1"/>
      <protection locked="0"/>
    </xf>
    <xf numFmtId="0" fontId="20" fillId="0" borderId="20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right" vertical="top" wrapText="1"/>
      <protection locked="0"/>
    </xf>
    <xf numFmtId="0" fontId="29" fillId="0" borderId="0" xfId="0" applyFont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horizontal="center" vertical="top" wrapText="1"/>
      <protection locked="0"/>
    </xf>
    <xf numFmtId="0" fontId="28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34" fillId="0" borderId="16" xfId="0" applyFont="1" applyBorder="1" applyAlignment="1" applyProtection="1">
      <alignment horizontal="center" vertical="top" wrapText="1"/>
      <protection locked="0"/>
    </xf>
    <xf numFmtId="0" fontId="34" fillId="0" borderId="18" xfId="0" applyFont="1" applyBorder="1" applyAlignment="1" applyProtection="1">
      <alignment horizontal="center" vertical="top" wrapText="1"/>
      <protection locked="0"/>
    </xf>
    <xf numFmtId="0" fontId="34" fillId="0" borderId="17" xfId="0" applyFont="1" applyBorder="1" applyAlignment="1" applyProtection="1">
      <alignment horizontal="center" vertical="top" wrapText="1"/>
      <protection locked="0"/>
    </xf>
    <xf numFmtId="0" fontId="34" fillId="0" borderId="16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8" xfId="0" applyFont="1" applyBorder="1" applyAlignment="1">
      <alignment horizontal="center" vertical="top" wrapText="1"/>
    </xf>
    <xf numFmtId="0" fontId="33" fillId="0" borderId="24" xfId="0" applyFont="1" applyBorder="1" applyAlignment="1" applyProtection="1">
      <alignment horizontal="center" vertical="top" wrapText="1"/>
      <protection locked="0"/>
    </xf>
    <xf numFmtId="0" fontId="33" fillId="0" borderId="25" xfId="0" applyFont="1" applyBorder="1" applyAlignment="1" applyProtection="1">
      <alignment horizontal="center" vertical="top" wrapText="1"/>
      <protection locked="0"/>
    </xf>
    <xf numFmtId="0" fontId="33" fillId="0" borderId="24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5" fillId="0" borderId="16" xfId="0" applyFont="1" applyBorder="1" applyAlignment="1">
      <alignment horizontal="center" vertical="top" wrapText="1"/>
    </xf>
    <xf numFmtId="0" fontId="35" fillId="0" borderId="17" xfId="0" applyFont="1" applyBorder="1" applyAlignment="1">
      <alignment horizontal="center" vertical="top" wrapText="1"/>
    </xf>
    <xf numFmtId="0" fontId="35" fillId="0" borderId="18" xfId="0" applyFont="1" applyBorder="1" applyAlignment="1">
      <alignment horizontal="center" vertical="top" wrapText="1"/>
    </xf>
    <xf numFmtId="0" fontId="34" fillId="0" borderId="12" xfId="0" applyFont="1" applyBorder="1" applyAlignment="1" applyProtection="1">
      <alignment horizontal="center" vertical="top" wrapText="1"/>
      <protection locked="0"/>
    </xf>
    <xf numFmtId="0" fontId="34" fillId="0" borderId="14" xfId="0" applyFont="1" applyBorder="1" applyAlignment="1" applyProtection="1">
      <alignment horizontal="center" vertical="top" wrapText="1"/>
      <protection locked="0"/>
    </xf>
    <xf numFmtId="0" fontId="34" fillId="0" borderId="13" xfId="0" applyFont="1" applyBorder="1" applyAlignment="1" applyProtection="1">
      <alignment horizontal="center" vertical="top" wrapText="1"/>
      <protection locked="0"/>
    </xf>
    <xf numFmtId="0" fontId="34" fillId="0" borderId="11" xfId="0" applyFont="1" applyBorder="1" applyAlignment="1" applyProtection="1">
      <alignment horizontal="center" vertical="top" wrapText="1"/>
      <protection locked="0"/>
    </xf>
    <xf numFmtId="0" fontId="34" fillId="0" borderId="0" xfId="0" applyFont="1" applyAlignment="1" applyProtection="1">
      <alignment horizontal="center" vertical="top" wrapText="1"/>
      <protection locked="0"/>
    </xf>
    <xf numFmtId="0" fontId="34" fillId="0" borderId="30" xfId="0" applyFont="1" applyBorder="1" applyAlignment="1" applyProtection="1">
      <alignment horizontal="center" vertical="top" wrapText="1"/>
      <protection locked="0"/>
    </xf>
    <xf numFmtId="0" fontId="34" fillId="0" borderId="19" xfId="0" applyFont="1" applyBorder="1" applyAlignment="1" applyProtection="1">
      <alignment horizontal="center" vertical="top" wrapText="1"/>
      <protection locked="0"/>
    </xf>
    <xf numFmtId="0" fontId="34" fillId="0" borderId="21" xfId="0" applyFont="1" applyBorder="1" applyAlignment="1" applyProtection="1">
      <alignment horizontal="center" vertical="top" wrapText="1"/>
      <protection locked="0"/>
    </xf>
    <xf numFmtId="0" fontId="34" fillId="0" borderId="20" xfId="0" applyFont="1" applyBorder="1" applyAlignment="1" applyProtection="1">
      <alignment horizontal="center" vertical="top" wrapText="1"/>
      <protection locked="0"/>
    </xf>
    <xf numFmtId="0" fontId="32" fillId="0" borderId="12" xfId="0" applyFont="1" applyBorder="1" applyAlignment="1" applyProtection="1">
      <alignment horizontal="center" vertical="top" wrapText="1"/>
      <protection locked="0"/>
    </xf>
    <xf numFmtId="0" fontId="32" fillId="0" borderId="14" xfId="0" applyFont="1" applyBorder="1" applyAlignment="1" applyProtection="1">
      <alignment horizontal="center" vertical="top" wrapText="1"/>
      <protection locked="0"/>
    </xf>
    <xf numFmtId="0" fontId="32" fillId="0" borderId="13" xfId="0" applyFont="1" applyBorder="1" applyAlignment="1" applyProtection="1">
      <alignment horizontal="center" vertical="top" wrapText="1"/>
      <protection locked="0"/>
    </xf>
    <xf numFmtId="0" fontId="32" fillId="0" borderId="19" xfId="0" applyFont="1" applyBorder="1" applyAlignment="1" applyProtection="1">
      <alignment horizontal="center" vertical="top" wrapText="1"/>
      <protection locked="0"/>
    </xf>
    <xf numFmtId="0" fontId="32" fillId="0" borderId="21" xfId="0" applyFont="1" applyBorder="1" applyAlignment="1" applyProtection="1">
      <alignment horizontal="center" vertical="top" wrapText="1"/>
      <protection locked="0"/>
    </xf>
    <xf numFmtId="0" fontId="32" fillId="0" borderId="20" xfId="0" applyFont="1" applyBorder="1" applyAlignment="1" applyProtection="1">
      <alignment horizontal="center" vertical="top" wrapText="1"/>
      <protection locked="0"/>
    </xf>
    <xf numFmtId="0" fontId="32" fillId="0" borderId="27" xfId="0" applyFont="1" applyBorder="1" applyAlignment="1" applyProtection="1">
      <alignment horizontal="center" vertical="top" wrapText="1"/>
      <protection locked="0"/>
    </xf>
    <xf numFmtId="0" fontId="32" fillId="0" borderId="28" xfId="0" applyFont="1" applyBorder="1" applyAlignment="1" applyProtection="1">
      <alignment horizontal="center" vertical="top" wrapText="1"/>
      <protection locked="0"/>
    </xf>
    <xf numFmtId="0" fontId="32" fillId="0" borderId="29" xfId="0" applyFont="1" applyBorder="1" applyAlignment="1" applyProtection="1">
      <alignment horizontal="center" vertical="top" wrapText="1"/>
      <protection locked="0"/>
    </xf>
    <xf numFmtId="0" fontId="33" fillId="0" borderId="16" xfId="0" applyFont="1" applyBorder="1" applyAlignment="1" applyProtection="1">
      <alignment horizontal="center" vertical="top" wrapText="1"/>
      <protection locked="0"/>
    </xf>
    <xf numFmtId="0" fontId="33" fillId="0" borderId="17" xfId="0" applyFont="1" applyBorder="1" applyAlignment="1" applyProtection="1">
      <alignment horizontal="center" vertical="top" wrapText="1"/>
      <protection locked="0"/>
    </xf>
    <xf numFmtId="0" fontId="33" fillId="0" borderId="18" xfId="0" applyFont="1" applyBorder="1" applyAlignment="1" applyProtection="1">
      <alignment horizontal="center" vertical="top" wrapText="1"/>
      <protection locked="0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yperlink" xfId="42" xr:uid="{00000000-0005-0000-0000-00001D000000}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zoomScale="110" zoomScaleNormal="110" workbookViewId="0">
      <selection activeCell="O73" sqref="O73"/>
    </sheetView>
  </sheetViews>
  <sheetFormatPr defaultColWidth="8.85546875" defaultRowHeight="15"/>
  <cols>
    <col min="1" max="1" width="14.85546875" style="2" customWidth="1"/>
    <col min="2" max="2" width="3" style="2" customWidth="1"/>
    <col min="3" max="3" width="0.85546875" style="2" customWidth="1"/>
    <col min="4" max="4" width="10.85546875" style="2" customWidth="1"/>
    <col min="5" max="6" width="14.85546875" style="2" customWidth="1"/>
    <col min="7" max="7" width="0.7109375" style="2" customWidth="1"/>
    <col min="8" max="8" width="14" style="2" customWidth="1"/>
    <col min="9" max="10" width="14.85546875" style="2" customWidth="1"/>
    <col min="11" max="11" width="3.85546875" style="2" customWidth="1"/>
    <col min="12" max="12" width="9.140625" style="2" customWidth="1"/>
    <col min="13" max="13" width="1.7109375" style="2" customWidth="1"/>
    <col min="14" max="14" width="3.42578125" style="2" customWidth="1"/>
    <col min="15" max="15" width="9.28515625" style="2" customWidth="1"/>
    <col min="16" max="16" width="0.140625" style="2" customWidth="1"/>
    <col min="17" max="17" width="2" style="2" customWidth="1"/>
    <col min="18" max="18" width="0.85546875" style="2" customWidth="1"/>
    <col min="19" max="19" width="6.28515625" style="2" customWidth="1"/>
    <col min="20" max="20" width="7.7109375" style="2" customWidth="1"/>
    <col min="21" max="16384" width="8.85546875" style="2"/>
  </cols>
  <sheetData>
    <row r="1" spans="1:20">
      <c r="A1" s="52"/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ht="21.75">
      <c r="A2" s="52"/>
      <c r="B2" s="52"/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3"/>
      <c r="M2" s="53"/>
      <c r="N2" s="53"/>
      <c r="O2" s="53"/>
      <c r="P2" s="53"/>
      <c r="Q2" s="53"/>
      <c r="R2" s="53"/>
      <c r="S2" s="53"/>
      <c r="T2" s="53"/>
    </row>
    <row r="3" spans="1:20">
      <c r="A3" s="52"/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21.75">
      <c r="A4" s="52"/>
      <c r="B4" s="52"/>
      <c r="C4" s="55" t="s">
        <v>1</v>
      </c>
      <c r="D4" s="55"/>
      <c r="E4" s="55"/>
      <c r="F4" s="55"/>
      <c r="G4" s="55"/>
      <c r="H4" s="55"/>
      <c r="I4" s="55"/>
      <c r="J4" s="55"/>
      <c r="K4" s="55"/>
      <c r="L4" s="53"/>
      <c r="M4" s="53"/>
      <c r="N4" s="53"/>
      <c r="O4" s="53"/>
      <c r="P4" s="53"/>
      <c r="Q4" s="53"/>
      <c r="R4" s="53"/>
      <c r="S4" s="53"/>
      <c r="T4" s="53"/>
    </row>
    <row r="5" spans="1:20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>
      <c r="A6" s="57" t="s">
        <v>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ht="15.75" thickBo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15.75" thickBot="1">
      <c r="A9" s="43" t="s">
        <v>3</v>
      </c>
      <c r="B9" s="44"/>
      <c r="C9" s="44"/>
      <c r="D9" s="45"/>
      <c r="E9" s="46" t="s">
        <v>4</v>
      </c>
      <c r="F9" s="47"/>
      <c r="G9" s="46" t="s">
        <v>5</v>
      </c>
      <c r="H9" s="48"/>
      <c r="I9" s="47"/>
      <c r="J9" s="46" t="s">
        <v>6</v>
      </c>
      <c r="K9" s="48"/>
      <c r="L9" s="48"/>
      <c r="M9" s="47"/>
      <c r="N9" s="46" t="s">
        <v>7</v>
      </c>
      <c r="O9" s="48"/>
      <c r="P9" s="48"/>
      <c r="Q9" s="48"/>
      <c r="R9" s="48"/>
      <c r="S9" s="48"/>
      <c r="T9" s="47"/>
    </row>
    <row r="10" spans="1:20" ht="15.75" thickBot="1">
      <c r="A10" s="49" t="s">
        <v>8</v>
      </c>
      <c r="B10" s="50"/>
      <c r="C10" s="50"/>
      <c r="D10" s="51"/>
      <c r="E10" s="3" t="s">
        <v>9</v>
      </c>
      <c r="F10" s="3" t="s">
        <v>10</v>
      </c>
      <c r="G10" s="46" t="s">
        <v>9</v>
      </c>
      <c r="H10" s="47"/>
      <c r="I10" s="3" t="s">
        <v>10</v>
      </c>
      <c r="J10" s="3" t="s">
        <v>9</v>
      </c>
      <c r="K10" s="46" t="s">
        <v>10</v>
      </c>
      <c r="L10" s="48"/>
      <c r="M10" s="47"/>
      <c r="N10" s="46" t="s">
        <v>9</v>
      </c>
      <c r="O10" s="48"/>
      <c r="P10" s="48"/>
      <c r="Q10" s="47"/>
      <c r="R10" s="46" t="s">
        <v>10</v>
      </c>
      <c r="S10" s="48"/>
      <c r="T10" s="47"/>
    </row>
    <row r="11" spans="1:20" ht="15.75" thickBot="1">
      <c r="A11" s="4">
        <v>1</v>
      </c>
      <c r="B11" s="39"/>
      <c r="C11" s="40"/>
      <c r="D11" s="41"/>
      <c r="E11" s="5"/>
      <c r="F11" s="5"/>
      <c r="G11" s="39"/>
      <c r="H11" s="41"/>
      <c r="I11" s="5"/>
      <c r="J11" s="5"/>
      <c r="K11" s="39"/>
      <c r="L11" s="40"/>
      <c r="M11" s="41"/>
      <c r="N11" s="39"/>
      <c r="O11" s="40"/>
      <c r="P11" s="40"/>
      <c r="Q11" s="41"/>
      <c r="R11" s="39"/>
      <c r="S11" s="40"/>
      <c r="T11" s="41"/>
    </row>
    <row r="12" spans="1:20">
      <c r="A12" s="6"/>
      <c r="B12" s="16" t="s">
        <v>11</v>
      </c>
      <c r="C12" s="16"/>
      <c r="D12" s="16"/>
      <c r="E12" s="7">
        <v>5406</v>
      </c>
      <c r="F12" s="7">
        <v>895</v>
      </c>
      <c r="G12" s="17">
        <v>695</v>
      </c>
      <c r="H12" s="18"/>
      <c r="I12" s="7">
        <v>73</v>
      </c>
      <c r="J12" s="7">
        <v>6</v>
      </c>
      <c r="K12" s="17">
        <v>0</v>
      </c>
      <c r="L12" s="19"/>
      <c r="M12" s="18"/>
      <c r="N12" s="20">
        <f>SUM(E12,G12,J12)</f>
        <v>6107</v>
      </c>
      <c r="O12" s="21"/>
      <c r="P12" s="21"/>
      <c r="Q12" s="22"/>
      <c r="R12" s="20">
        <f>SUM(F12,I12,K12)</f>
        <v>968</v>
      </c>
      <c r="S12" s="21"/>
      <c r="T12" s="22"/>
    </row>
    <row r="13" spans="1:20">
      <c r="A13" s="6"/>
      <c r="B13" s="16" t="s">
        <v>12</v>
      </c>
      <c r="C13" s="16"/>
      <c r="D13" s="16"/>
      <c r="E13" s="7">
        <v>4590</v>
      </c>
      <c r="F13" s="7">
        <v>459</v>
      </c>
      <c r="G13" s="17">
        <v>725</v>
      </c>
      <c r="H13" s="18"/>
      <c r="I13" s="7">
        <v>14</v>
      </c>
      <c r="J13" s="7">
        <v>9</v>
      </c>
      <c r="K13" s="17">
        <v>0</v>
      </c>
      <c r="L13" s="19"/>
      <c r="M13" s="18"/>
      <c r="N13" s="20">
        <f t="shared" ref="N13:N16" si="0">SUM(E13,G13,J13)</f>
        <v>5324</v>
      </c>
      <c r="O13" s="21"/>
      <c r="P13" s="21"/>
      <c r="Q13" s="22"/>
      <c r="R13" s="20">
        <f t="shared" ref="R13:R16" si="1">SUM(F13,I13,K13)</f>
        <v>473</v>
      </c>
      <c r="S13" s="21"/>
      <c r="T13" s="22"/>
    </row>
    <row r="14" spans="1:20">
      <c r="A14" s="6"/>
      <c r="B14" s="16" t="s">
        <v>13</v>
      </c>
      <c r="C14" s="16"/>
      <c r="D14" s="16"/>
      <c r="E14" s="7">
        <v>2183</v>
      </c>
      <c r="F14" s="7">
        <v>29</v>
      </c>
      <c r="G14" s="17">
        <v>455</v>
      </c>
      <c r="H14" s="18"/>
      <c r="I14" s="7">
        <v>0</v>
      </c>
      <c r="J14" s="7">
        <v>8</v>
      </c>
      <c r="K14" s="17">
        <v>0</v>
      </c>
      <c r="L14" s="19"/>
      <c r="M14" s="18"/>
      <c r="N14" s="20">
        <f t="shared" si="0"/>
        <v>2646</v>
      </c>
      <c r="O14" s="21"/>
      <c r="P14" s="21"/>
      <c r="Q14" s="22"/>
      <c r="R14" s="20">
        <f t="shared" si="1"/>
        <v>29</v>
      </c>
      <c r="S14" s="21"/>
      <c r="T14" s="22"/>
    </row>
    <row r="15" spans="1:20">
      <c r="A15" s="6"/>
      <c r="B15" s="16" t="s">
        <v>14</v>
      </c>
      <c r="C15" s="16"/>
      <c r="D15" s="16"/>
      <c r="E15" s="7">
        <v>622</v>
      </c>
      <c r="F15" s="7">
        <v>27</v>
      </c>
      <c r="G15" s="17">
        <v>177</v>
      </c>
      <c r="H15" s="18"/>
      <c r="I15" s="7">
        <v>0</v>
      </c>
      <c r="J15" s="7">
        <v>4</v>
      </c>
      <c r="K15" s="17">
        <v>0</v>
      </c>
      <c r="L15" s="19"/>
      <c r="M15" s="18"/>
      <c r="N15" s="20">
        <f t="shared" si="0"/>
        <v>803</v>
      </c>
      <c r="O15" s="21"/>
      <c r="P15" s="21"/>
      <c r="Q15" s="22"/>
      <c r="R15" s="20">
        <f t="shared" si="1"/>
        <v>27</v>
      </c>
      <c r="S15" s="21"/>
      <c r="T15" s="22"/>
    </row>
    <row r="16" spans="1:20" ht="15.75" thickBot="1">
      <c r="A16" s="6"/>
      <c r="B16" s="16" t="s">
        <v>15</v>
      </c>
      <c r="C16" s="16"/>
      <c r="D16" s="16"/>
      <c r="E16" s="7">
        <v>167</v>
      </c>
      <c r="F16" s="7">
        <v>7</v>
      </c>
      <c r="G16" s="17">
        <v>16</v>
      </c>
      <c r="H16" s="18"/>
      <c r="I16" s="7">
        <v>0</v>
      </c>
      <c r="J16" s="7">
        <v>10</v>
      </c>
      <c r="K16" s="17">
        <v>0</v>
      </c>
      <c r="L16" s="19"/>
      <c r="M16" s="18"/>
      <c r="N16" s="20">
        <f t="shared" si="0"/>
        <v>193</v>
      </c>
      <c r="O16" s="21"/>
      <c r="P16" s="21"/>
      <c r="Q16" s="22"/>
      <c r="R16" s="20">
        <f t="shared" si="1"/>
        <v>7</v>
      </c>
      <c r="S16" s="21"/>
      <c r="T16" s="22"/>
    </row>
    <row r="17" spans="1:20" ht="15.75" thickBot="1">
      <c r="A17" s="8"/>
      <c r="B17" s="27" t="s">
        <v>16</v>
      </c>
      <c r="C17" s="28"/>
      <c r="D17" s="29"/>
      <c r="E17" s="11">
        <f>SUM(E12:E16)</f>
        <v>12968</v>
      </c>
      <c r="F17" s="11">
        <f>SUM(F12:F16)</f>
        <v>1417</v>
      </c>
      <c r="G17" s="30">
        <f>SUM(G12:H16)</f>
        <v>2068</v>
      </c>
      <c r="H17" s="31"/>
      <c r="I17" s="11">
        <f>SUM(I12:I16)</f>
        <v>87</v>
      </c>
      <c r="J17" s="11">
        <f>SUM(J12:J16)</f>
        <v>37</v>
      </c>
      <c r="K17" s="30">
        <f>SUM(K12:M16)</f>
        <v>0</v>
      </c>
      <c r="L17" s="32"/>
      <c r="M17" s="31"/>
      <c r="N17" s="30">
        <f>SUM(N12:Q16)</f>
        <v>15073</v>
      </c>
      <c r="O17" s="32"/>
      <c r="P17" s="32"/>
      <c r="Q17" s="31"/>
      <c r="R17" s="30">
        <f>SUM(R12:T16)</f>
        <v>1504</v>
      </c>
      <c r="S17" s="32"/>
      <c r="T17" s="31"/>
    </row>
    <row r="18" spans="1:20" ht="15.75" thickBot="1">
      <c r="A18" s="4">
        <v>2</v>
      </c>
      <c r="B18" s="39"/>
      <c r="C18" s="40"/>
      <c r="D18" s="41"/>
      <c r="E18" s="5"/>
      <c r="F18" s="5"/>
      <c r="G18" s="39"/>
      <c r="H18" s="41"/>
      <c r="I18" s="5"/>
      <c r="J18" s="5"/>
      <c r="K18" s="39"/>
      <c r="L18" s="40"/>
      <c r="M18" s="41"/>
      <c r="N18" s="39"/>
      <c r="O18" s="40"/>
      <c r="P18" s="40"/>
      <c r="Q18" s="41"/>
      <c r="R18" s="39"/>
      <c r="S18" s="40"/>
      <c r="T18" s="41"/>
    </row>
    <row r="19" spans="1:20">
      <c r="A19" s="6"/>
      <c r="B19" s="16" t="s">
        <v>17</v>
      </c>
      <c r="C19" s="16"/>
      <c r="D19" s="16"/>
      <c r="E19" s="7">
        <v>10740</v>
      </c>
      <c r="F19" s="7">
        <v>1529</v>
      </c>
      <c r="G19" s="17">
        <v>595</v>
      </c>
      <c r="H19" s="18"/>
      <c r="I19" s="7">
        <v>2</v>
      </c>
      <c r="J19" s="7">
        <v>11</v>
      </c>
      <c r="K19" s="17">
        <v>0</v>
      </c>
      <c r="L19" s="19"/>
      <c r="M19" s="18"/>
      <c r="N19" s="20">
        <f>SUM(E19,G19,J19)</f>
        <v>11346</v>
      </c>
      <c r="O19" s="21"/>
      <c r="P19" s="21"/>
      <c r="Q19" s="22"/>
      <c r="R19" s="20">
        <f>SUM(F19,I19,K19)</f>
        <v>1531</v>
      </c>
      <c r="S19" s="21"/>
      <c r="T19" s="22"/>
    </row>
    <row r="20" spans="1:20" ht="15.75" thickBot="1">
      <c r="A20" s="6"/>
      <c r="B20" s="16" t="s">
        <v>15</v>
      </c>
      <c r="C20" s="16"/>
      <c r="D20" s="16"/>
      <c r="E20" s="7">
        <v>115</v>
      </c>
      <c r="F20" s="7">
        <v>13</v>
      </c>
      <c r="G20" s="17">
        <v>4</v>
      </c>
      <c r="H20" s="18"/>
      <c r="I20" s="7">
        <v>0</v>
      </c>
      <c r="J20" s="7">
        <v>6</v>
      </c>
      <c r="K20" s="17">
        <v>0</v>
      </c>
      <c r="L20" s="19"/>
      <c r="M20" s="18"/>
      <c r="N20" s="20">
        <f>SUM(E20,G20,J20)</f>
        <v>125</v>
      </c>
      <c r="O20" s="21"/>
      <c r="P20" s="21"/>
      <c r="Q20" s="22"/>
      <c r="R20" s="20">
        <f>SUM(F20,I20,K20)</f>
        <v>13</v>
      </c>
      <c r="S20" s="21"/>
      <c r="T20" s="22"/>
    </row>
    <row r="21" spans="1:20" ht="15.75" thickBot="1">
      <c r="A21" s="8"/>
      <c r="B21" s="27" t="s">
        <v>16</v>
      </c>
      <c r="C21" s="28"/>
      <c r="D21" s="29"/>
      <c r="E21" s="11">
        <f>SUM(E19:E20)</f>
        <v>10855</v>
      </c>
      <c r="F21" s="11">
        <f>SUM(F19:F20)</f>
        <v>1542</v>
      </c>
      <c r="G21" s="30">
        <f>SUM(G19:H20)</f>
        <v>599</v>
      </c>
      <c r="H21" s="31"/>
      <c r="I21" s="11">
        <f>SUM(I19:I20)</f>
        <v>2</v>
      </c>
      <c r="J21" s="11">
        <f>SUM(J19:J20)</f>
        <v>17</v>
      </c>
      <c r="K21" s="30">
        <f>SUM(K19:M20)</f>
        <v>0</v>
      </c>
      <c r="L21" s="32"/>
      <c r="M21" s="31"/>
      <c r="N21" s="30">
        <f>SUM(N19:Q20)</f>
        <v>11471</v>
      </c>
      <c r="O21" s="32"/>
      <c r="P21" s="32"/>
      <c r="Q21" s="31"/>
      <c r="R21" s="30">
        <f>SUM(R19:T20)</f>
        <v>1544</v>
      </c>
      <c r="S21" s="32"/>
      <c r="T21" s="31"/>
    </row>
    <row r="22" spans="1:20" ht="15.75" thickBot="1">
      <c r="A22" s="4">
        <v>3</v>
      </c>
      <c r="B22" s="39"/>
      <c r="C22" s="40"/>
      <c r="D22" s="41"/>
      <c r="E22" s="5"/>
      <c r="F22" s="5"/>
      <c r="G22" s="39"/>
      <c r="H22" s="41"/>
      <c r="I22" s="5"/>
      <c r="J22" s="5"/>
      <c r="K22" s="39"/>
      <c r="L22" s="40"/>
      <c r="M22" s="41"/>
      <c r="N22" s="39"/>
      <c r="O22" s="40"/>
      <c r="P22" s="40"/>
      <c r="Q22" s="41"/>
      <c r="R22" s="39"/>
      <c r="S22" s="40"/>
      <c r="T22" s="41"/>
    </row>
    <row r="23" spans="1:20">
      <c r="A23" s="6"/>
      <c r="B23" s="16" t="s">
        <v>18</v>
      </c>
      <c r="C23" s="16"/>
      <c r="D23" s="16"/>
      <c r="E23" s="7">
        <v>2043</v>
      </c>
      <c r="F23" s="7">
        <v>61</v>
      </c>
      <c r="G23" s="17">
        <v>308</v>
      </c>
      <c r="H23" s="18"/>
      <c r="I23" s="7">
        <v>4</v>
      </c>
      <c r="J23" s="7"/>
      <c r="K23" s="17">
        <v>0</v>
      </c>
      <c r="L23" s="19"/>
      <c r="M23" s="18"/>
      <c r="N23" s="20">
        <f>SUM(E23,G23,J23)</f>
        <v>2351</v>
      </c>
      <c r="O23" s="21"/>
      <c r="P23" s="21"/>
      <c r="Q23" s="22"/>
      <c r="R23" s="20">
        <f>SUM(F23,I23,K23)</f>
        <v>65</v>
      </c>
      <c r="S23" s="21"/>
      <c r="T23" s="22"/>
    </row>
    <row r="24" spans="1:20">
      <c r="A24" s="6"/>
      <c r="B24" s="16" t="s">
        <v>19</v>
      </c>
      <c r="C24" s="16"/>
      <c r="D24" s="16"/>
      <c r="E24" s="7">
        <v>43000</v>
      </c>
      <c r="F24" s="7">
        <v>9006</v>
      </c>
      <c r="G24" s="17">
        <v>7794</v>
      </c>
      <c r="H24" s="18"/>
      <c r="I24" s="7">
        <v>514</v>
      </c>
      <c r="J24" s="7">
        <v>58</v>
      </c>
      <c r="K24" s="17">
        <v>0</v>
      </c>
      <c r="L24" s="19"/>
      <c r="M24" s="18"/>
      <c r="N24" s="20">
        <f t="shared" ref="N24:N25" si="2">SUM(E24,G24,J24)</f>
        <v>50852</v>
      </c>
      <c r="O24" s="21"/>
      <c r="P24" s="21"/>
      <c r="Q24" s="22"/>
      <c r="R24" s="20">
        <f t="shared" ref="R24:R25" si="3">SUM(F24,I24,K24)</f>
        <v>9520</v>
      </c>
      <c r="S24" s="21"/>
      <c r="T24" s="22"/>
    </row>
    <row r="25" spans="1:20" ht="15.75" thickBot="1">
      <c r="A25" s="6"/>
      <c r="B25" s="16" t="s">
        <v>15</v>
      </c>
      <c r="C25" s="16"/>
      <c r="D25" s="16"/>
      <c r="E25" s="7">
        <v>736</v>
      </c>
      <c r="F25" s="7">
        <v>224</v>
      </c>
      <c r="G25" s="17">
        <v>31</v>
      </c>
      <c r="H25" s="18"/>
      <c r="I25" s="7">
        <v>3</v>
      </c>
      <c r="J25" s="7">
        <v>23</v>
      </c>
      <c r="K25" s="17">
        <v>0</v>
      </c>
      <c r="L25" s="19"/>
      <c r="M25" s="18"/>
      <c r="N25" s="20">
        <f t="shared" si="2"/>
        <v>790</v>
      </c>
      <c r="O25" s="21"/>
      <c r="P25" s="21"/>
      <c r="Q25" s="22"/>
      <c r="R25" s="20">
        <f t="shared" si="3"/>
        <v>227</v>
      </c>
      <c r="S25" s="21"/>
      <c r="T25" s="22"/>
    </row>
    <row r="26" spans="1:20" ht="15.75" thickBot="1">
      <c r="A26" s="8"/>
      <c r="B26" s="27" t="s">
        <v>16</v>
      </c>
      <c r="C26" s="28"/>
      <c r="D26" s="29"/>
      <c r="E26" s="11">
        <f>SUM(E23:E25)</f>
        <v>45779</v>
      </c>
      <c r="F26" s="11">
        <f>SUM(F23:F25)</f>
        <v>9291</v>
      </c>
      <c r="G26" s="30">
        <f>SUM(G23:H25)</f>
        <v>8133</v>
      </c>
      <c r="H26" s="31"/>
      <c r="I26" s="11">
        <f>SUM(I23:I25)</f>
        <v>521</v>
      </c>
      <c r="J26" s="11">
        <f>SUM(J23:J25)</f>
        <v>81</v>
      </c>
      <c r="K26" s="30">
        <f>SUM(K23:M25)</f>
        <v>0</v>
      </c>
      <c r="L26" s="32"/>
      <c r="M26" s="31"/>
      <c r="N26" s="30">
        <f>SUM(N23:Q25)</f>
        <v>53993</v>
      </c>
      <c r="O26" s="32"/>
      <c r="P26" s="32"/>
      <c r="Q26" s="31"/>
      <c r="R26" s="30">
        <f>SUM(R23:T25)</f>
        <v>9812</v>
      </c>
      <c r="S26" s="32"/>
      <c r="T26" s="31"/>
    </row>
    <row r="27" spans="1:20" ht="15.75" thickBot="1">
      <c r="A27" s="4">
        <v>4</v>
      </c>
      <c r="B27" s="39"/>
      <c r="C27" s="40"/>
      <c r="D27" s="41"/>
      <c r="E27" s="5"/>
      <c r="F27" s="5"/>
      <c r="G27" s="39"/>
      <c r="H27" s="41"/>
      <c r="I27" s="5"/>
      <c r="J27" s="5"/>
      <c r="K27" s="39"/>
      <c r="L27" s="40"/>
      <c r="M27" s="41"/>
      <c r="N27" s="39"/>
      <c r="O27" s="40"/>
      <c r="P27" s="40"/>
      <c r="Q27" s="41"/>
      <c r="R27" s="39"/>
      <c r="S27" s="40"/>
      <c r="T27" s="41"/>
    </row>
    <row r="28" spans="1:20">
      <c r="A28" s="6"/>
      <c r="B28" s="16" t="s">
        <v>20</v>
      </c>
      <c r="C28" s="16"/>
      <c r="D28" s="16"/>
      <c r="E28" s="7">
        <v>3256</v>
      </c>
      <c r="F28" s="7">
        <v>125</v>
      </c>
      <c r="G28" s="17">
        <v>458</v>
      </c>
      <c r="H28" s="18"/>
      <c r="I28" s="7">
        <v>3</v>
      </c>
      <c r="J28" s="7">
        <v>8</v>
      </c>
      <c r="K28" s="17">
        <v>0</v>
      </c>
      <c r="L28" s="19"/>
      <c r="M28" s="18"/>
      <c r="N28" s="20">
        <f>SUM(E28,G28,J28)</f>
        <v>3722</v>
      </c>
      <c r="O28" s="21"/>
      <c r="P28" s="21"/>
      <c r="Q28" s="22"/>
      <c r="R28" s="20">
        <f>SUM(F28,I28,K28)</f>
        <v>128</v>
      </c>
      <c r="S28" s="21"/>
      <c r="T28" s="22"/>
    </row>
    <row r="29" spans="1:20">
      <c r="A29" s="6"/>
      <c r="B29" s="16" t="s">
        <v>21</v>
      </c>
      <c r="C29" s="16"/>
      <c r="D29" s="16"/>
      <c r="E29" s="7">
        <v>22223</v>
      </c>
      <c r="F29" s="7">
        <v>778</v>
      </c>
      <c r="G29" s="17">
        <v>2080</v>
      </c>
      <c r="H29" s="18"/>
      <c r="I29" s="7">
        <v>19</v>
      </c>
      <c r="J29" s="7">
        <v>24</v>
      </c>
      <c r="K29" s="17">
        <v>0</v>
      </c>
      <c r="L29" s="19"/>
      <c r="M29" s="18"/>
      <c r="N29" s="20">
        <f t="shared" ref="N29:N30" si="4">SUM(E29,G29,J29)</f>
        <v>24327</v>
      </c>
      <c r="O29" s="21"/>
      <c r="P29" s="21"/>
      <c r="Q29" s="22"/>
      <c r="R29" s="20">
        <f t="shared" ref="R29:R30" si="5">SUM(F29,I29,K29)</f>
        <v>797</v>
      </c>
      <c r="S29" s="21"/>
      <c r="T29" s="22"/>
    </row>
    <row r="30" spans="1:20" ht="15.75" thickBot="1">
      <c r="A30" s="6"/>
      <c r="B30" s="16" t="s">
        <v>15</v>
      </c>
      <c r="C30" s="16"/>
      <c r="D30" s="16"/>
      <c r="E30" s="7">
        <v>237</v>
      </c>
      <c r="F30" s="7">
        <v>3</v>
      </c>
      <c r="G30" s="17">
        <v>11</v>
      </c>
      <c r="H30" s="18"/>
      <c r="I30" s="7">
        <v>1</v>
      </c>
      <c r="J30" s="7">
        <v>16</v>
      </c>
      <c r="K30" s="17">
        <v>0</v>
      </c>
      <c r="L30" s="19"/>
      <c r="M30" s="18"/>
      <c r="N30" s="20">
        <f t="shared" si="4"/>
        <v>264</v>
      </c>
      <c r="O30" s="21"/>
      <c r="P30" s="21"/>
      <c r="Q30" s="22"/>
      <c r="R30" s="20">
        <f t="shared" si="5"/>
        <v>4</v>
      </c>
      <c r="S30" s="21"/>
      <c r="T30" s="22"/>
    </row>
    <row r="31" spans="1:20" ht="15.75" thickBot="1">
      <c r="A31" s="8"/>
      <c r="B31" s="27" t="s">
        <v>16</v>
      </c>
      <c r="C31" s="28"/>
      <c r="D31" s="29"/>
      <c r="E31" s="11">
        <f>SUM(E28:E30)</f>
        <v>25716</v>
      </c>
      <c r="F31" s="11">
        <f>SUM(F28:F30)</f>
        <v>906</v>
      </c>
      <c r="G31" s="30">
        <f>SUM(G28:H30)</f>
        <v>2549</v>
      </c>
      <c r="H31" s="31"/>
      <c r="I31" s="11">
        <f>SUM(I28:I30)</f>
        <v>23</v>
      </c>
      <c r="J31" s="11">
        <f>SUM(J28:J30)</f>
        <v>48</v>
      </c>
      <c r="K31" s="30">
        <f>SUM(K28:M30)</f>
        <v>0</v>
      </c>
      <c r="L31" s="32"/>
      <c r="M31" s="31"/>
      <c r="N31" s="30">
        <f>SUM(N28:Q30)</f>
        <v>28313</v>
      </c>
      <c r="O31" s="32"/>
      <c r="P31" s="32"/>
      <c r="Q31" s="31"/>
      <c r="R31" s="30">
        <f>SUM(R28:T30)</f>
        <v>929</v>
      </c>
      <c r="S31" s="32"/>
      <c r="T31" s="31"/>
    </row>
    <row r="32" spans="1:20" ht="15.75" thickBot="1">
      <c r="A32" s="4">
        <v>5</v>
      </c>
      <c r="B32" s="39"/>
      <c r="C32" s="40"/>
      <c r="D32" s="41"/>
      <c r="E32" s="5"/>
      <c r="F32" s="5"/>
      <c r="G32" s="39"/>
      <c r="H32" s="41"/>
      <c r="I32" s="5"/>
      <c r="J32" s="5"/>
      <c r="K32" s="39"/>
      <c r="L32" s="40"/>
      <c r="M32" s="41"/>
      <c r="N32" s="39"/>
      <c r="O32" s="40"/>
      <c r="P32" s="40"/>
      <c r="Q32" s="41"/>
      <c r="R32" s="39"/>
      <c r="S32" s="40"/>
      <c r="T32" s="41"/>
    </row>
    <row r="33" spans="1:20">
      <c r="A33" s="6"/>
      <c r="B33" s="16" t="s">
        <v>22</v>
      </c>
      <c r="C33" s="16"/>
      <c r="D33" s="16"/>
      <c r="E33" s="7">
        <v>10265</v>
      </c>
      <c r="F33" s="7">
        <v>1583</v>
      </c>
      <c r="G33" s="17">
        <v>2150</v>
      </c>
      <c r="H33" s="18"/>
      <c r="I33" s="7">
        <v>77</v>
      </c>
      <c r="J33" s="7">
        <v>17</v>
      </c>
      <c r="K33" s="17">
        <v>0</v>
      </c>
      <c r="L33" s="19"/>
      <c r="M33" s="18"/>
      <c r="N33" s="20">
        <f>SUM(E33,G33,J33)</f>
        <v>12432</v>
      </c>
      <c r="O33" s="21"/>
      <c r="P33" s="21"/>
      <c r="Q33" s="22"/>
      <c r="R33" s="20">
        <f>SUM(F33,I33,K33)</f>
        <v>1660</v>
      </c>
      <c r="S33" s="21"/>
      <c r="T33" s="22"/>
    </row>
    <row r="34" spans="1:20">
      <c r="A34" s="6"/>
      <c r="B34" s="16" t="s">
        <v>23</v>
      </c>
      <c r="C34" s="16"/>
      <c r="D34" s="16"/>
      <c r="E34" s="7">
        <v>2088</v>
      </c>
      <c r="F34" s="7">
        <v>400</v>
      </c>
      <c r="G34" s="17">
        <v>263</v>
      </c>
      <c r="H34" s="18"/>
      <c r="I34" s="7">
        <v>6</v>
      </c>
      <c r="J34" s="7">
        <v>2</v>
      </c>
      <c r="K34" s="17">
        <v>0</v>
      </c>
      <c r="L34" s="19"/>
      <c r="M34" s="18"/>
      <c r="N34" s="20">
        <f t="shared" ref="N34:N35" si="6">SUM(E34,G34,J34)</f>
        <v>2353</v>
      </c>
      <c r="O34" s="21"/>
      <c r="P34" s="21"/>
      <c r="Q34" s="22"/>
      <c r="R34" s="20">
        <f t="shared" ref="R34:R35" si="7">SUM(F34,I34,K34)</f>
        <v>406</v>
      </c>
      <c r="S34" s="21"/>
      <c r="T34" s="22"/>
    </row>
    <row r="35" spans="1:20" ht="15.75" thickBot="1">
      <c r="A35" s="6"/>
      <c r="B35" s="16" t="s">
        <v>15</v>
      </c>
      <c r="C35" s="16"/>
      <c r="D35" s="16"/>
      <c r="E35" s="7">
        <v>242</v>
      </c>
      <c r="F35" s="7">
        <v>65</v>
      </c>
      <c r="G35" s="17">
        <v>30</v>
      </c>
      <c r="H35" s="18"/>
      <c r="I35" s="7">
        <v>5</v>
      </c>
      <c r="J35" s="7">
        <v>22</v>
      </c>
      <c r="K35" s="17">
        <v>0</v>
      </c>
      <c r="L35" s="19"/>
      <c r="M35" s="18"/>
      <c r="N35" s="20">
        <f t="shared" si="6"/>
        <v>294</v>
      </c>
      <c r="O35" s="21"/>
      <c r="P35" s="21"/>
      <c r="Q35" s="22"/>
      <c r="R35" s="20">
        <f t="shared" si="7"/>
        <v>70</v>
      </c>
      <c r="S35" s="21"/>
      <c r="T35" s="22"/>
    </row>
    <row r="36" spans="1:20" ht="15.75" thickBot="1">
      <c r="A36" s="8"/>
      <c r="B36" s="27" t="s">
        <v>16</v>
      </c>
      <c r="C36" s="28"/>
      <c r="D36" s="29"/>
      <c r="E36" s="11">
        <f>SUM(E33:E35)</f>
        <v>12595</v>
      </c>
      <c r="F36" s="11">
        <f>SUM(F33:F35)</f>
        <v>2048</v>
      </c>
      <c r="G36" s="30">
        <f>SUM(G33:H35)</f>
        <v>2443</v>
      </c>
      <c r="H36" s="31"/>
      <c r="I36" s="11">
        <f>SUM(I33:I35)</f>
        <v>88</v>
      </c>
      <c r="J36" s="11">
        <f>SUM(J33:J35)</f>
        <v>41</v>
      </c>
      <c r="K36" s="30">
        <f>SUM(K33:M35)</f>
        <v>0</v>
      </c>
      <c r="L36" s="32"/>
      <c r="M36" s="31"/>
      <c r="N36" s="30">
        <f>SUM(N33:Q35)</f>
        <v>15079</v>
      </c>
      <c r="O36" s="32"/>
      <c r="P36" s="32"/>
      <c r="Q36" s="31"/>
      <c r="R36" s="30">
        <f>SUM(R33:T35)</f>
        <v>2136</v>
      </c>
      <c r="S36" s="32"/>
      <c r="T36" s="31"/>
    </row>
    <row r="37" spans="1:20" ht="15.75" thickBot="1">
      <c r="A37" s="4">
        <v>6</v>
      </c>
      <c r="B37" s="39"/>
      <c r="C37" s="40"/>
      <c r="D37" s="41"/>
      <c r="E37" s="5"/>
      <c r="F37" s="5"/>
      <c r="G37" s="39"/>
      <c r="H37" s="41"/>
      <c r="I37" s="5"/>
      <c r="J37" s="5"/>
      <c r="K37" s="39"/>
      <c r="L37" s="40"/>
      <c r="M37" s="41"/>
      <c r="N37" s="39"/>
      <c r="O37" s="40"/>
      <c r="P37" s="40"/>
      <c r="Q37" s="41"/>
      <c r="R37" s="39"/>
      <c r="S37" s="40"/>
      <c r="T37" s="41"/>
    </row>
    <row r="38" spans="1:20">
      <c r="A38" s="6"/>
      <c r="B38" s="16" t="s">
        <v>24</v>
      </c>
      <c r="C38" s="16"/>
      <c r="D38" s="16"/>
      <c r="E38" s="7">
        <v>2670</v>
      </c>
      <c r="F38" s="7">
        <v>214</v>
      </c>
      <c r="G38" s="17">
        <v>380</v>
      </c>
      <c r="H38" s="18"/>
      <c r="I38" s="7">
        <v>3</v>
      </c>
      <c r="J38" s="7">
        <v>5</v>
      </c>
      <c r="K38" s="17">
        <v>0</v>
      </c>
      <c r="L38" s="19"/>
      <c r="M38" s="18"/>
      <c r="N38" s="20">
        <f>SUM(E38,G38,J38)</f>
        <v>3055</v>
      </c>
      <c r="O38" s="21"/>
      <c r="P38" s="21"/>
      <c r="Q38" s="22"/>
      <c r="R38" s="20">
        <f>SUM(F38,I38,K38)</f>
        <v>217</v>
      </c>
      <c r="S38" s="21"/>
      <c r="T38" s="22"/>
    </row>
    <row r="39" spans="1:20">
      <c r="A39" s="6"/>
      <c r="B39" s="16" t="s">
        <v>25</v>
      </c>
      <c r="C39" s="16"/>
      <c r="D39" s="16"/>
      <c r="E39" s="7">
        <v>3874</v>
      </c>
      <c r="F39" s="7">
        <v>71</v>
      </c>
      <c r="G39" s="17">
        <v>403</v>
      </c>
      <c r="H39" s="18"/>
      <c r="I39" s="7">
        <v>0</v>
      </c>
      <c r="J39" s="7">
        <v>4</v>
      </c>
      <c r="K39" s="17">
        <v>0</v>
      </c>
      <c r="L39" s="19"/>
      <c r="M39" s="18"/>
      <c r="N39" s="20">
        <f t="shared" ref="N39:N42" si="8">SUM(E39,G39,J39)</f>
        <v>4281</v>
      </c>
      <c r="O39" s="21"/>
      <c r="P39" s="21"/>
      <c r="Q39" s="22"/>
      <c r="R39" s="20">
        <f t="shared" ref="R39:R42" si="9">SUM(F39,I39,K39)</f>
        <v>71</v>
      </c>
      <c r="S39" s="21"/>
      <c r="T39" s="22"/>
    </row>
    <row r="40" spans="1:20">
      <c r="A40" s="6"/>
      <c r="B40" s="16" t="s">
        <v>26</v>
      </c>
      <c r="C40" s="16"/>
      <c r="D40" s="16"/>
      <c r="E40" s="7">
        <v>7493</v>
      </c>
      <c r="F40" s="7">
        <v>524</v>
      </c>
      <c r="G40" s="17">
        <v>1604</v>
      </c>
      <c r="H40" s="18"/>
      <c r="I40" s="7">
        <v>13</v>
      </c>
      <c r="J40" s="7">
        <v>11</v>
      </c>
      <c r="K40" s="17">
        <v>0</v>
      </c>
      <c r="L40" s="19"/>
      <c r="M40" s="18"/>
      <c r="N40" s="20">
        <f t="shared" si="8"/>
        <v>9108</v>
      </c>
      <c r="O40" s="21"/>
      <c r="P40" s="21"/>
      <c r="Q40" s="22"/>
      <c r="R40" s="20">
        <f t="shared" si="9"/>
        <v>537</v>
      </c>
      <c r="S40" s="21"/>
      <c r="T40" s="22"/>
    </row>
    <row r="41" spans="1:20">
      <c r="A41" s="6"/>
      <c r="B41" s="16" t="s">
        <v>27</v>
      </c>
      <c r="C41" s="16"/>
      <c r="D41" s="16"/>
      <c r="E41" s="7">
        <v>3950</v>
      </c>
      <c r="F41" s="7">
        <v>251</v>
      </c>
      <c r="G41" s="17">
        <v>354</v>
      </c>
      <c r="H41" s="18"/>
      <c r="I41" s="7">
        <v>2</v>
      </c>
      <c r="J41" s="7">
        <v>6</v>
      </c>
      <c r="K41" s="17">
        <v>0</v>
      </c>
      <c r="L41" s="19"/>
      <c r="M41" s="18"/>
      <c r="N41" s="20">
        <f t="shared" si="8"/>
        <v>4310</v>
      </c>
      <c r="O41" s="21"/>
      <c r="P41" s="21"/>
      <c r="Q41" s="22"/>
      <c r="R41" s="20">
        <f t="shared" si="9"/>
        <v>253</v>
      </c>
      <c r="S41" s="21"/>
      <c r="T41" s="22"/>
    </row>
    <row r="42" spans="1:20" ht="15.75" thickBot="1">
      <c r="A42" s="6"/>
      <c r="B42" s="16" t="s">
        <v>15</v>
      </c>
      <c r="C42" s="16"/>
      <c r="D42" s="16"/>
      <c r="E42" s="7">
        <v>212</v>
      </c>
      <c r="F42" s="7">
        <v>29</v>
      </c>
      <c r="G42" s="17">
        <v>20</v>
      </c>
      <c r="H42" s="18"/>
      <c r="I42" s="7">
        <v>0</v>
      </c>
      <c r="J42" s="7">
        <v>25</v>
      </c>
      <c r="K42" s="17">
        <v>0</v>
      </c>
      <c r="L42" s="19"/>
      <c r="M42" s="18"/>
      <c r="N42" s="20">
        <f t="shared" si="8"/>
        <v>257</v>
      </c>
      <c r="O42" s="21"/>
      <c r="P42" s="21"/>
      <c r="Q42" s="22"/>
      <c r="R42" s="20">
        <f t="shared" si="9"/>
        <v>29</v>
      </c>
      <c r="S42" s="21"/>
      <c r="T42" s="22"/>
    </row>
    <row r="43" spans="1:20" ht="15.75" thickBot="1">
      <c r="A43" s="8"/>
      <c r="B43" s="27" t="s">
        <v>16</v>
      </c>
      <c r="C43" s="28"/>
      <c r="D43" s="29"/>
      <c r="E43" s="11">
        <f>SUM(E38:E42)</f>
        <v>18199</v>
      </c>
      <c r="F43" s="11">
        <f>SUM(F38:F42)</f>
        <v>1089</v>
      </c>
      <c r="G43" s="30">
        <f>SUM(G38:H42)</f>
        <v>2761</v>
      </c>
      <c r="H43" s="31"/>
      <c r="I43" s="11">
        <f>SUM(I38:I42)</f>
        <v>18</v>
      </c>
      <c r="J43" s="11">
        <f>SUM(J38:J42)</f>
        <v>51</v>
      </c>
      <c r="K43" s="30">
        <f>SUM(K38:M42)</f>
        <v>0</v>
      </c>
      <c r="L43" s="32"/>
      <c r="M43" s="31"/>
      <c r="N43" s="30">
        <f>SUM(N38:Q42)</f>
        <v>21011</v>
      </c>
      <c r="O43" s="32"/>
      <c r="P43" s="32"/>
      <c r="Q43" s="31"/>
      <c r="R43" s="30">
        <f>SUM(R38:T42)</f>
        <v>1107</v>
      </c>
      <c r="S43" s="32"/>
      <c r="T43" s="31"/>
    </row>
    <row r="44" spans="1:20" ht="15.75" thickBot="1">
      <c r="A44" s="4">
        <v>7</v>
      </c>
      <c r="B44" s="39"/>
      <c r="C44" s="40"/>
      <c r="D44" s="41"/>
      <c r="E44" s="5"/>
      <c r="F44" s="5"/>
      <c r="G44" s="39"/>
      <c r="H44" s="41"/>
      <c r="I44" s="5"/>
      <c r="J44" s="5"/>
      <c r="K44" s="39"/>
      <c r="L44" s="40"/>
      <c r="M44" s="41"/>
      <c r="N44" s="39"/>
      <c r="O44" s="40"/>
      <c r="P44" s="40"/>
      <c r="Q44" s="41"/>
      <c r="R44" s="39"/>
      <c r="S44" s="40"/>
      <c r="T44" s="41"/>
    </row>
    <row r="45" spans="1:20">
      <c r="A45" s="6"/>
      <c r="B45" s="16" t="s">
        <v>28</v>
      </c>
      <c r="C45" s="16"/>
      <c r="D45" s="16"/>
      <c r="E45" s="7">
        <v>302</v>
      </c>
      <c r="F45" s="7">
        <v>45</v>
      </c>
      <c r="G45" s="17">
        <v>37</v>
      </c>
      <c r="H45" s="18"/>
      <c r="I45" s="7">
        <v>0</v>
      </c>
      <c r="J45" s="7">
        <v>2</v>
      </c>
      <c r="K45" s="17">
        <v>0</v>
      </c>
      <c r="L45" s="19"/>
      <c r="M45" s="18"/>
      <c r="N45" s="20">
        <f>SUM(E45,G45,J45)</f>
        <v>341</v>
      </c>
      <c r="O45" s="21"/>
      <c r="P45" s="21"/>
      <c r="Q45" s="22"/>
      <c r="R45" s="20">
        <f>SUM(F45,I45,K45)</f>
        <v>45</v>
      </c>
      <c r="S45" s="21"/>
      <c r="T45" s="22"/>
    </row>
    <row r="46" spans="1:20">
      <c r="A46" s="6"/>
      <c r="B46" s="16" t="s">
        <v>29</v>
      </c>
      <c r="C46" s="16"/>
      <c r="D46" s="16"/>
      <c r="E46" s="7">
        <v>2630</v>
      </c>
      <c r="F46" s="7">
        <v>1189</v>
      </c>
      <c r="G46" s="17">
        <v>326</v>
      </c>
      <c r="H46" s="18"/>
      <c r="I46" s="7">
        <v>2</v>
      </c>
      <c r="J46" s="7">
        <v>1</v>
      </c>
      <c r="K46" s="17">
        <v>0</v>
      </c>
      <c r="L46" s="19"/>
      <c r="M46" s="18"/>
      <c r="N46" s="20">
        <f t="shared" ref="N46:N51" si="10">SUM(E46,G46,J46)</f>
        <v>2957</v>
      </c>
      <c r="O46" s="21"/>
      <c r="P46" s="21"/>
      <c r="Q46" s="22"/>
      <c r="R46" s="20">
        <f t="shared" ref="R46:R51" si="11">SUM(F46,I46,K46)</f>
        <v>1191</v>
      </c>
      <c r="S46" s="21"/>
      <c r="T46" s="22"/>
    </row>
    <row r="47" spans="1:20">
      <c r="A47" s="6"/>
      <c r="B47" s="16" t="s">
        <v>30</v>
      </c>
      <c r="C47" s="16"/>
      <c r="D47" s="16"/>
      <c r="E47" s="7">
        <v>549</v>
      </c>
      <c r="F47" s="7">
        <v>124</v>
      </c>
      <c r="G47" s="17">
        <v>24</v>
      </c>
      <c r="H47" s="18"/>
      <c r="I47" s="7">
        <v>1</v>
      </c>
      <c r="J47" s="7">
        <v>0</v>
      </c>
      <c r="K47" s="17">
        <v>0</v>
      </c>
      <c r="L47" s="19"/>
      <c r="M47" s="18"/>
      <c r="N47" s="20">
        <f t="shared" si="10"/>
        <v>573</v>
      </c>
      <c r="O47" s="21"/>
      <c r="P47" s="21"/>
      <c r="Q47" s="22"/>
      <c r="R47" s="20">
        <f t="shared" si="11"/>
        <v>125</v>
      </c>
      <c r="S47" s="21"/>
      <c r="T47" s="22"/>
    </row>
    <row r="48" spans="1:20">
      <c r="A48" s="6"/>
      <c r="B48" s="16" t="s">
        <v>31</v>
      </c>
      <c r="C48" s="16"/>
      <c r="D48" s="16"/>
      <c r="E48" s="7">
        <v>3575</v>
      </c>
      <c r="F48" s="7">
        <v>303</v>
      </c>
      <c r="G48" s="17">
        <v>682</v>
      </c>
      <c r="H48" s="18"/>
      <c r="I48" s="7">
        <v>8</v>
      </c>
      <c r="J48" s="7">
        <v>8</v>
      </c>
      <c r="K48" s="17">
        <v>1</v>
      </c>
      <c r="L48" s="19"/>
      <c r="M48" s="18"/>
      <c r="N48" s="20">
        <f t="shared" si="10"/>
        <v>4265</v>
      </c>
      <c r="O48" s="21"/>
      <c r="P48" s="21"/>
      <c r="Q48" s="22"/>
      <c r="R48" s="20">
        <f t="shared" si="11"/>
        <v>312</v>
      </c>
      <c r="S48" s="21"/>
      <c r="T48" s="22"/>
    </row>
    <row r="49" spans="1:20">
      <c r="A49" s="6"/>
      <c r="B49" s="16" t="s">
        <v>32</v>
      </c>
      <c r="C49" s="16"/>
      <c r="D49" s="16"/>
      <c r="E49" s="7">
        <v>934</v>
      </c>
      <c r="F49" s="7">
        <v>218</v>
      </c>
      <c r="G49" s="17">
        <v>86</v>
      </c>
      <c r="H49" s="18"/>
      <c r="I49" s="7">
        <v>0</v>
      </c>
      <c r="J49" s="7">
        <v>1</v>
      </c>
      <c r="K49" s="17">
        <v>0</v>
      </c>
      <c r="L49" s="19"/>
      <c r="M49" s="18"/>
      <c r="N49" s="20">
        <f t="shared" si="10"/>
        <v>1021</v>
      </c>
      <c r="O49" s="21"/>
      <c r="P49" s="21"/>
      <c r="Q49" s="22"/>
      <c r="R49" s="20">
        <f t="shared" si="11"/>
        <v>218</v>
      </c>
      <c r="S49" s="21"/>
      <c r="T49" s="22"/>
    </row>
    <row r="50" spans="1:20">
      <c r="A50" s="6"/>
      <c r="B50" s="16" t="s">
        <v>33</v>
      </c>
      <c r="C50" s="16"/>
      <c r="D50" s="16"/>
      <c r="E50" s="7">
        <v>274</v>
      </c>
      <c r="F50" s="7">
        <v>133</v>
      </c>
      <c r="G50" s="17">
        <v>72</v>
      </c>
      <c r="H50" s="18"/>
      <c r="I50" s="7">
        <v>10</v>
      </c>
      <c r="J50" s="7">
        <v>1</v>
      </c>
      <c r="K50" s="17">
        <v>0</v>
      </c>
      <c r="L50" s="19"/>
      <c r="M50" s="18"/>
      <c r="N50" s="20">
        <f t="shared" si="10"/>
        <v>347</v>
      </c>
      <c r="O50" s="21"/>
      <c r="P50" s="21"/>
      <c r="Q50" s="22"/>
      <c r="R50" s="20">
        <f t="shared" si="11"/>
        <v>143</v>
      </c>
      <c r="S50" s="21"/>
      <c r="T50" s="22"/>
    </row>
    <row r="51" spans="1:20" ht="15.75" thickBot="1">
      <c r="A51" s="6"/>
      <c r="B51" s="16" t="s">
        <v>15</v>
      </c>
      <c r="C51" s="16"/>
      <c r="D51" s="16"/>
      <c r="E51" s="7">
        <v>119</v>
      </c>
      <c r="F51" s="7">
        <v>22</v>
      </c>
      <c r="G51" s="17">
        <v>2</v>
      </c>
      <c r="H51" s="18"/>
      <c r="I51" s="7">
        <v>0</v>
      </c>
      <c r="J51" s="7">
        <v>2</v>
      </c>
      <c r="K51" s="17">
        <v>0</v>
      </c>
      <c r="L51" s="19"/>
      <c r="M51" s="18"/>
      <c r="N51" s="20">
        <f t="shared" si="10"/>
        <v>123</v>
      </c>
      <c r="O51" s="21"/>
      <c r="P51" s="21"/>
      <c r="Q51" s="22"/>
      <c r="R51" s="20">
        <f t="shared" si="11"/>
        <v>22</v>
      </c>
      <c r="S51" s="21"/>
      <c r="T51" s="22"/>
    </row>
    <row r="52" spans="1:20" ht="15.75" thickBot="1">
      <c r="A52" s="8"/>
      <c r="B52" s="27" t="s">
        <v>16</v>
      </c>
      <c r="C52" s="28"/>
      <c r="D52" s="29"/>
      <c r="E52" s="11">
        <f>SUM(E45:E51)</f>
        <v>8383</v>
      </c>
      <c r="F52" s="11">
        <f>SUM(F45:F51)</f>
        <v>2034</v>
      </c>
      <c r="G52" s="30">
        <f>SUM(G45:H51)</f>
        <v>1229</v>
      </c>
      <c r="H52" s="31"/>
      <c r="I52" s="11">
        <f>SUM(I45:I51)</f>
        <v>21</v>
      </c>
      <c r="J52" s="11">
        <f>SUM(J45:J51)</f>
        <v>15</v>
      </c>
      <c r="K52" s="30">
        <f>SUM(K45:M51)</f>
        <v>1</v>
      </c>
      <c r="L52" s="32"/>
      <c r="M52" s="31"/>
      <c r="N52" s="30">
        <f>SUM(N45:Q51)</f>
        <v>9627</v>
      </c>
      <c r="O52" s="32"/>
      <c r="P52" s="32"/>
      <c r="Q52" s="31"/>
      <c r="R52" s="30">
        <f>SUM(R45:T51)</f>
        <v>2056</v>
      </c>
      <c r="S52" s="32"/>
      <c r="T52" s="31"/>
    </row>
    <row r="53" spans="1:20" ht="15.75" thickBot="1">
      <c r="A53" s="4">
        <v>8</v>
      </c>
      <c r="B53" s="39"/>
      <c r="C53" s="40"/>
      <c r="D53" s="41"/>
      <c r="E53" s="5"/>
      <c r="F53" s="5"/>
      <c r="G53" s="39"/>
      <c r="H53" s="41"/>
      <c r="I53" s="5"/>
      <c r="J53" s="5"/>
      <c r="K53" s="39"/>
      <c r="L53" s="40"/>
      <c r="M53" s="41"/>
      <c r="N53" s="39"/>
      <c r="O53" s="40"/>
      <c r="P53" s="40"/>
      <c r="Q53" s="41"/>
      <c r="R53" s="39"/>
      <c r="S53" s="40"/>
      <c r="T53" s="41"/>
    </row>
    <row r="54" spans="1:20">
      <c r="A54" s="6"/>
      <c r="B54" s="16" t="s">
        <v>34</v>
      </c>
      <c r="C54" s="16"/>
      <c r="D54" s="16"/>
      <c r="E54" s="7">
        <v>9981</v>
      </c>
      <c r="F54" s="7">
        <v>165</v>
      </c>
      <c r="G54" s="17">
        <v>890</v>
      </c>
      <c r="H54" s="18"/>
      <c r="I54" s="7">
        <v>54</v>
      </c>
      <c r="J54" s="7">
        <v>22</v>
      </c>
      <c r="K54" s="17">
        <v>0</v>
      </c>
      <c r="L54" s="19"/>
      <c r="M54" s="18"/>
      <c r="N54" s="20">
        <f>SUM(E54,G54,J54)</f>
        <v>10893</v>
      </c>
      <c r="O54" s="21"/>
      <c r="P54" s="21"/>
      <c r="Q54" s="22"/>
      <c r="R54" s="20">
        <f>SUM(F54,I54,K54)</f>
        <v>219</v>
      </c>
      <c r="S54" s="21"/>
      <c r="T54" s="22"/>
    </row>
    <row r="55" spans="1:20" ht="15.75" thickBot="1">
      <c r="A55" s="6"/>
      <c r="B55" s="16" t="s">
        <v>15</v>
      </c>
      <c r="C55" s="16"/>
      <c r="D55" s="16"/>
      <c r="E55" s="7">
        <v>152</v>
      </c>
      <c r="F55" s="7">
        <v>9</v>
      </c>
      <c r="G55" s="17">
        <v>6</v>
      </c>
      <c r="H55" s="18"/>
      <c r="I55" s="7">
        <v>0</v>
      </c>
      <c r="J55" s="7">
        <v>23</v>
      </c>
      <c r="K55" s="17">
        <v>0</v>
      </c>
      <c r="L55" s="19"/>
      <c r="M55" s="18"/>
      <c r="N55" s="20">
        <f>SUM(E55,G55,J55)</f>
        <v>181</v>
      </c>
      <c r="O55" s="21"/>
      <c r="P55" s="21"/>
      <c r="Q55" s="22"/>
      <c r="R55" s="20">
        <f>SUM(F55,I55,K55)</f>
        <v>9</v>
      </c>
      <c r="S55" s="21"/>
      <c r="T55" s="22"/>
    </row>
    <row r="56" spans="1:20" ht="15.75" thickBot="1">
      <c r="A56" s="8"/>
      <c r="B56" s="27" t="s">
        <v>16</v>
      </c>
      <c r="C56" s="28"/>
      <c r="D56" s="29"/>
      <c r="E56" s="11">
        <f>SUM(E54:E55)</f>
        <v>10133</v>
      </c>
      <c r="F56" s="11">
        <f>SUM(F54:F55)</f>
        <v>174</v>
      </c>
      <c r="G56" s="30">
        <f>SUM(G54:H55)</f>
        <v>896</v>
      </c>
      <c r="H56" s="31"/>
      <c r="I56" s="11">
        <f>SUM(I54:I55)</f>
        <v>54</v>
      </c>
      <c r="J56" s="11">
        <f>SUM(J54:J55)</f>
        <v>45</v>
      </c>
      <c r="K56" s="30">
        <f>SUM(K54:M55)</f>
        <v>0</v>
      </c>
      <c r="L56" s="32"/>
      <c r="M56" s="31"/>
      <c r="N56" s="30">
        <f>SUM(N54:Q55)</f>
        <v>11074</v>
      </c>
      <c r="O56" s="32"/>
      <c r="P56" s="32"/>
      <c r="Q56" s="31"/>
      <c r="R56" s="30">
        <f>SUM(R54:T55)</f>
        <v>228</v>
      </c>
      <c r="S56" s="32"/>
      <c r="T56" s="31"/>
    </row>
    <row r="57" spans="1:20" ht="15.75" thickBot="1">
      <c r="A57" s="4">
        <v>9</v>
      </c>
      <c r="B57" s="39"/>
      <c r="C57" s="40"/>
      <c r="D57" s="41"/>
      <c r="E57" s="5"/>
      <c r="F57" s="5"/>
      <c r="G57" s="39"/>
      <c r="H57" s="41"/>
      <c r="I57" s="5"/>
      <c r="J57" s="5"/>
      <c r="K57" s="39"/>
      <c r="L57" s="40"/>
      <c r="M57" s="41"/>
      <c r="N57" s="39"/>
      <c r="O57" s="40"/>
      <c r="P57" s="40"/>
      <c r="Q57" s="41"/>
      <c r="R57" s="39"/>
      <c r="S57" s="40"/>
      <c r="T57" s="41"/>
    </row>
    <row r="58" spans="1:20">
      <c r="A58" s="6"/>
      <c r="B58" s="16" t="s">
        <v>35</v>
      </c>
      <c r="C58" s="16"/>
      <c r="D58" s="16"/>
      <c r="E58" s="7">
        <v>15849</v>
      </c>
      <c r="F58" s="7">
        <v>1246</v>
      </c>
      <c r="G58" s="17">
        <v>2322</v>
      </c>
      <c r="H58" s="18"/>
      <c r="I58" s="7">
        <v>13</v>
      </c>
      <c r="J58" s="7">
        <v>30</v>
      </c>
      <c r="K58" s="17">
        <v>0</v>
      </c>
      <c r="L58" s="19"/>
      <c r="M58" s="18"/>
      <c r="N58" s="20">
        <f>SUM(E58,G58,J58)</f>
        <v>18201</v>
      </c>
      <c r="O58" s="21"/>
      <c r="P58" s="21"/>
      <c r="Q58" s="22"/>
      <c r="R58" s="20">
        <f>SUM(F58,I58,K58)</f>
        <v>1259</v>
      </c>
      <c r="S58" s="21"/>
      <c r="T58" s="22"/>
    </row>
    <row r="59" spans="1:20" ht="15.75" thickBot="1">
      <c r="A59" s="6"/>
      <c r="B59" s="16" t="s">
        <v>15</v>
      </c>
      <c r="C59" s="16"/>
      <c r="D59" s="16"/>
      <c r="E59" s="7">
        <v>418</v>
      </c>
      <c r="F59" s="7">
        <v>38</v>
      </c>
      <c r="G59" s="17">
        <v>25</v>
      </c>
      <c r="H59" s="18"/>
      <c r="I59" s="7">
        <v>1</v>
      </c>
      <c r="J59" s="7">
        <v>36</v>
      </c>
      <c r="K59" s="17">
        <v>0</v>
      </c>
      <c r="L59" s="19"/>
      <c r="M59" s="18"/>
      <c r="N59" s="20">
        <f>SUM(E59,G59,J59)</f>
        <v>479</v>
      </c>
      <c r="O59" s="21"/>
      <c r="P59" s="21"/>
      <c r="Q59" s="22"/>
      <c r="R59" s="20">
        <f>SUM(F59,I59,K59)</f>
        <v>39</v>
      </c>
      <c r="S59" s="21"/>
      <c r="T59" s="22"/>
    </row>
    <row r="60" spans="1:20" ht="15.75" thickBot="1">
      <c r="A60" s="8"/>
      <c r="B60" s="27" t="s">
        <v>16</v>
      </c>
      <c r="C60" s="28"/>
      <c r="D60" s="29"/>
      <c r="E60" s="11">
        <f>SUM(E58:E59)</f>
        <v>16267</v>
      </c>
      <c r="F60" s="11">
        <f>SUM(F58:F59)</f>
        <v>1284</v>
      </c>
      <c r="G60" s="30">
        <f>SUM(G58:H59)</f>
        <v>2347</v>
      </c>
      <c r="H60" s="31"/>
      <c r="I60" s="11">
        <f>SUM(I58:I59)</f>
        <v>14</v>
      </c>
      <c r="J60" s="11">
        <f>SUM(J58:J59)</f>
        <v>66</v>
      </c>
      <c r="K60" s="30">
        <f>SUM(K58:M59)</f>
        <v>0</v>
      </c>
      <c r="L60" s="32"/>
      <c r="M60" s="31"/>
      <c r="N60" s="30">
        <f>SUM(N58:Q59)</f>
        <v>18680</v>
      </c>
      <c r="O60" s="32"/>
      <c r="P60" s="32"/>
      <c r="Q60" s="31"/>
      <c r="R60" s="30">
        <f>SUM(R58:T59)</f>
        <v>1298</v>
      </c>
      <c r="S60" s="32"/>
      <c r="T60" s="31"/>
    </row>
    <row r="61" spans="1:20" ht="15.75" thickBot="1">
      <c r="A61" s="4">
        <v>10</v>
      </c>
      <c r="B61" s="39"/>
      <c r="C61" s="40"/>
      <c r="D61" s="41"/>
      <c r="E61" s="5"/>
      <c r="F61" s="5"/>
      <c r="G61" s="39"/>
      <c r="H61" s="41"/>
      <c r="I61" s="5"/>
      <c r="J61" s="5"/>
      <c r="K61" s="39"/>
      <c r="L61" s="40"/>
      <c r="M61" s="41"/>
      <c r="N61" s="39"/>
      <c r="O61" s="40"/>
      <c r="P61" s="40"/>
      <c r="Q61" s="41"/>
      <c r="R61" s="39"/>
      <c r="S61" s="40"/>
      <c r="T61" s="41"/>
    </row>
    <row r="62" spans="1:20">
      <c r="A62" s="6"/>
      <c r="B62" s="16" t="s">
        <v>36</v>
      </c>
      <c r="C62" s="16"/>
      <c r="D62" s="16"/>
      <c r="E62" s="7">
        <v>7561</v>
      </c>
      <c r="F62" s="7">
        <v>167</v>
      </c>
      <c r="G62" s="17">
        <v>667</v>
      </c>
      <c r="H62" s="18"/>
      <c r="I62" s="7">
        <v>0</v>
      </c>
      <c r="J62" s="7">
        <v>8</v>
      </c>
      <c r="K62" s="17">
        <v>0</v>
      </c>
      <c r="L62" s="19"/>
      <c r="M62" s="18"/>
      <c r="N62" s="20">
        <f>SUM(E62,G62,J62)</f>
        <v>8236</v>
      </c>
      <c r="O62" s="21"/>
      <c r="P62" s="21"/>
      <c r="Q62" s="22"/>
      <c r="R62" s="20">
        <f>SUM(F62,I62,K62)</f>
        <v>167</v>
      </c>
      <c r="S62" s="21"/>
      <c r="T62" s="22"/>
    </row>
    <row r="63" spans="1:20" ht="15.75" thickBot="1">
      <c r="A63" s="6"/>
      <c r="B63" s="16" t="s">
        <v>15</v>
      </c>
      <c r="C63" s="16"/>
      <c r="D63" s="16"/>
      <c r="E63" s="7">
        <v>129</v>
      </c>
      <c r="F63" s="7">
        <v>3</v>
      </c>
      <c r="G63" s="17">
        <v>4</v>
      </c>
      <c r="H63" s="18"/>
      <c r="I63" s="7">
        <v>0</v>
      </c>
      <c r="J63" s="7">
        <v>19</v>
      </c>
      <c r="K63" s="17">
        <v>0</v>
      </c>
      <c r="L63" s="19"/>
      <c r="M63" s="18"/>
      <c r="N63" s="20">
        <f>SUM(E63,G63,J63)</f>
        <v>152</v>
      </c>
      <c r="O63" s="21"/>
      <c r="P63" s="21"/>
      <c r="Q63" s="22"/>
      <c r="R63" s="20">
        <f>SUM(F63,I63,K63)</f>
        <v>3</v>
      </c>
      <c r="S63" s="21"/>
      <c r="T63" s="22"/>
    </row>
    <row r="64" spans="1:20" ht="15.75" thickBot="1">
      <c r="A64" s="8"/>
      <c r="B64" s="27" t="s">
        <v>16</v>
      </c>
      <c r="C64" s="28"/>
      <c r="D64" s="29"/>
      <c r="E64" s="11">
        <f>SUM(E62:E63)</f>
        <v>7690</v>
      </c>
      <c r="F64" s="11">
        <f>SUM(F62:F63)</f>
        <v>170</v>
      </c>
      <c r="G64" s="30">
        <f>SUM(G62:H63)</f>
        <v>671</v>
      </c>
      <c r="H64" s="31"/>
      <c r="I64" s="11">
        <f>SUM(I62:I63)</f>
        <v>0</v>
      </c>
      <c r="J64" s="11">
        <f>SUM(J62:J63)</f>
        <v>27</v>
      </c>
      <c r="K64" s="30">
        <f>SUM(K62:M63)</f>
        <v>0</v>
      </c>
      <c r="L64" s="32"/>
      <c r="M64" s="31"/>
      <c r="N64" s="30">
        <f>SUM(N62:Q63)</f>
        <v>8388</v>
      </c>
      <c r="O64" s="32"/>
      <c r="P64" s="32"/>
      <c r="Q64" s="31"/>
      <c r="R64" s="30">
        <f>SUM(R62:T63)</f>
        <v>170</v>
      </c>
      <c r="S64" s="32"/>
      <c r="T64" s="31"/>
    </row>
    <row r="65" spans="1:20" ht="15.75" thickBot="1">
      <c r="A65" s="4">
        <v>11</v>
      </c>
      <c r="B65" s="39"/>
      <c r="C65" s="40"/>
      <c r="D65" s="41"/>
      <c r="E65" s="5"/>
      <c r="F65" s="5"/>
      <c r="G65" s="39"/>
      <c r="H65" s="41"/>
      <c r="I65" s="5"/>
      <c r="J65" s="5"/>
      <c r="K65" s="39"/>
      <c r="L65" s="40"/>
      <c r="M65" s="41"/>
      <c r="N65" s="39"/>
      <c r="O65" s="40"/>
      <c r="P65" s="40"/>
      <c r="Q65" s="41"/>
      <c r="R65" s="39"/>
      <c r="S65" s="40"/>
      <c r="T65" s="41"/>
    </row>
    <row r="66" spans="1:20">
      <c r="A66" s="6"/>
      <c r="B66" s="16" t="s">
        <v>37</v>
      </c>
      <c r="C66" s="16"/>
      <c r="D66" s="16"/>
      <c r="E66" s="7">
        <v>6525</v>
      </c>
      <c r="F66" s="7">
        <v>176</v>
      </c>
      <c r="G66" s="17">
        <v>794</v>
      </c>
      <c r="H66" s="18"/>
      <c r="I66" s="7">
        <v>0</v>
      </c>
      <c r="J66" s="7">
        <v>3</v>
      </c>
      <c r="K66" s="17">
        <v>0</v>
      </c>
      <c r="L66" s="19"/>
      <c r="M66" s="18"/>
      <c r="N66" s="20">
        <f>SUM(E66,G66,J66)</f>
        <v>7322</v>
      </c>
      <c r="O66" s="21"/>
      <c r="P66" s="21"/>
      <c r="Q66" s="22"/>
      <c r="R66" s="20">
        <f>SUM(F66,I66,K66)</f>
        <v>176</v>
      </c>
      <c r="S66" s="21"/>
      <c r="T66" s="22"/>
    </row>
    <row r="67" spans="1:20">
      <c r="A67" s="6"/>
      <c r="B67" s="16" t="s">
        <v>38</v>
      </c>
      <c r="C67" s="16"/>
      <c r="D67" s="16"/>
      <c r="E67" s="7">
        <v>4121</v>
      </c>
      <c r="F67" s="7">
        <v>522</v>
      </c>
      <c r="G67" s="17">
        <v>411</v>
      </c>
      <c r="H67" s="18"/>
      <c r="I67" s="7">
        <v>3</v>
      </c>
      <c r="J67" s="7">
        <v>4</v>
      </c>
      <c r="K67" s="17">
        <v>0</v>
      </c>
      <c r="L67" s="19"/>
      <c r="M67" s="18"/>
      <c r="N67" s="20">
        <f t="shared" ref="N67:N69" si="12">SUM(E67,G67,J67)</f>
        <v>4536</v>
      </c>
      <c r="O67" s="21"/>
      <c r="P67" s="21"/>
      <c r="Q67" s="22"/>
      <c r="R67" s="20">
        <f t="shared" ref="R67:R69" si="13">SUM(F67,I67,K67)</f>
        <v>525</v>
      </c>
      <c r="S67" s="21"/>
      <c r="T67" s="22"/>
    </row>
    <row r="68" spans="1:20">
      <c r="A68" s="6"/>
      <c r="B68" s="16" t="s">
        <v>39</v>
      </c>
      <c r="C68" s="16"/>
      <c r="D68" s="16"/>
      <c r="E68" s="7">
        <v>2681</v>
      </c>
      <c r="F68" s="7">
        <v>39</v>
      </c>
      <c r="G68" s="17">
        <v>275</v>
      </c>
      <c r="H68" s="18"/>
      <c r="I68" s="7">
        <v>0</v>
      </c>
      <c r="J68" s="7">
        <v>3</v>
      </c>
      <c r="K68" s="17">
        <v>0</v>
      </c>
      <c r="L68" s="19"/>
      <c r="M68" s="18"/>
      <c r="N68" s="20">
        <f t="shared" si="12"/>
        <v>2959</v>
      </c>
      <c r="O68" s="21"/>
      <c r="P68" s="21"/>
      <c r="Q68" s="22"/>
      <c r="R68" s="20">
        <f t="shared" si="13"/>
        <v>39</v>
      </c>
      <c r="S68" s="21"/>
      <c r="T68" s="22"/>
    </row>
    <row r="69" spans="1:20" ht="15.75" thickBot="1">
      <c r="A69" s="6"/>
      <c r="B69" s="16" t="s">
        <v>15</v>
      </c>
      <c r="C69" s="16"/>
      <c r="D69" s="16"/>
      <c r="E69" s="7">
        <v>78</v>
      </c>
      <c r="F69" s="7">
        <v>5</v>
      </c>
      <c r="G69" s="17">
        <v>0</v>
      </c>
      <c r="H69" s="18"/>
      <c r="I69" s="7">
        <v>0</v>
      </c>
      <c r="J69" s="7">
        <v>7</v>
      </c>
      <c r="K69" s="17">
        <v>0</v>
      </c>
      <c r="L69" s="19"/>
      <c r="M69" s="18"/>
      <c r="N69" s="20">
        <f t="shared" si="12"/>
        <v>85</v>
      </c>
      <c r="O69" s="21"/>
      <c r="P69" s="21"/>
      <c r="Q69" s="22"/>
      <c r="R69" s="20">
        <f t="shared" si="13"/>
        <v>5</v>
      </c>
      <c r="S69" s="21"/>
      <c r="T69" s="22"/>
    </row>
    <row r="70" spans="1:20" ht="15.75" thickBot="1">
      <c r="A70" s="8"/>
      <c r="B70" s="27" t="s">
        <v>16</v>
      </c>
      <c r="C70" s="28"/>
      <c r="D70" s="29"/>
      <c r="E70" s="11">
        <f>SUM(E66:E69)</f>
        <v>13405</v>
      </c>
      <c r="F70" s="11">
        <f>SUM(F66:F69)</f>
        <v>742</v>
      </c>
      <c r="G70" s="30">
        <f>SUM(G66:H69)</f>
        <v>1480</v>
      </c>
      <c r="H70" s="31"/>
      <c r="I70" s="11">
        <f>SUM(I66:I69)</f>
        <v>3</v>
      </c>
      <c r="J70" s="11">
        <f>SUM(J66:J69)</f>
        <v>17</v>
      </c>
      <c r="K70" s="30">
        <f>SUM(K66:M69)</f>
        <v>0</v>
      </c>
      <c r="L70" s="32"/>
      <c r="M70" s="31"/>
      <c r="N70" s="30">
        <f>SUM(N66:Q69)</f>
        <v>14902</v>
      </c>
      <c r="O70" s="32"/>
      <c r="P70" s="32"/>
      <c r="Q70" s="31"/>
      <c r="R70" s="30">
        <f>SUM(R66:T69)</f>
        <v>745</v>
      </c>
      <c r="S70" s="32"/>
      <c r="T70" s="31"/>
    </row>
    <row r="71" spans="1:20" ht="15.75" thickBot="1">
      <c r="A71" s="33" t="s">
        <v>7</v>
      </c>
      <c r="B71" s="34"/>
      <c r="C71" s="34"/>
      <c r="D71" s="35"/>
      <c r="E71" s="12">
        <f>SUM(E17,E21,E26,E31,E36,E43,E52,E56,E60,E64,E70)</f>
        <v>181990</v>
      </c>
      <c r="F71" s="12">
        <f>SUM(F17,F21,F26,F31,F36,F43,F52,F56,F60,F64,F70)</f>
        <v>20697</v>
      </c>
      <c r="G71" s="36">
        <f>SUM(G70,G64,G60,G56,G52,G43,G36,G31,G26,G21,G17)</f>
        <v>25176</v>
      </c>
      <c r="H71" s="37"/>
      <c r="I71" s="13">
        <f>SUM(I70,I64,I60,I56,I52,I43,I36,I31,I26,I21,I17)</f>
        <v>831</v>
      </c>
      <c r="J71" s="13">
        <f>SUM(J70,J64,J60,J56,J52,J43,J36,J31,J26,J21,J17)</f>
        <v>445</v>
      </c>
      <c r="K71" s="36">
        <f>SUM(K70,K64,K60,K56,K52,K43,K36,K31,K26,K21,K17)</f>
        <v>1</v>
      </c>
      <c r="L71" s="38"/>
      <c r="M71" s="37"/>
      <c r="N71" s="36">
        <f>SUM(E71,G71,J71)</f>
        <v>207611</v>
      </c>
      <c r="O71" s="38"/>
      <c r="P71" s="38"/>
      <c r="Q71" s="37"/>
      <c r="R71" s="36">
        <f>SUM(F71,I71,K71)</f>
        <v>21529</v>
      </c>
      <c r="S71" s="38"/>
      <c r="T71" s="37"/>
    </row>
    <row r="72" spans="1:20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1:20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5"/>
      <c r="N73" s="25"/>
      <c r="O73" s="10"/>
      <c r="P73" s="26"/>
      <c r="Q73" s="26"/>
      <c r="R73" s="26"/>
      <c r="S73" s="26"/>
      <c r="T73" s="1"/>
    </row>
  </sheetData>
  <sheetProtection sheet="1" objects="1" scenarios="1"/>
  <mergeCells count="331">
    <mergeCell ref="A1:B4"/>
    <mergeCell ref="C1:K1"/>
    <mergeCell ref="L1:T4"/>
    <mergeCell ref="C2:K2"/>
    <mergeCell ref="C3:K3"/>
    <mergeCell ref="C4:K4"/>
    <mergeCell ref="A5:T5"/>
    <mergeCell ref="A6:T6"/>
    <mergeCell ref="A7:T7"/>
    <mergeCell ref="A8:T8"/>
    <mergeCell ref="A9:D9"/>
    <mergeCell ref="E9:F9"/>
    <mergeCell ref="G9:I9"/>
    <mergeCell ref="J9:M9"/>
    <mergeCell ref="N9:T9"/>
    <mergeCell ref="A10:D10"/>
    <mergeCell ref="G10:H10"/>
    <mergeCell ref="K10:M10"/>
    <mergeCell ref="N10:Q10"/>
    <mergeCell ref="R10:T10"/>
    <mergeCell ref="B11:D11"/>
    <mergeCell ref="G11:H11"/>
    <mergeCell ref="K11:M11"/>
    <mergeCell ref="N11:Q11"/>
    <mergeCell ref="R11:T11"/>
    <mergeCell ref="B12:D12"/>
    <mergeCell ref="G12:H12"/>
    <mergeCell ref="K12:M12"/>
    <mergeCell ref="N12:Q12"/>
    <mergeCell ref="R12:T12"/>
    <mergeCell ref="B13:D13"/>
    <mergeCell ref="G13:H13"/>
    <mergeCell ref="K13:M13"/>
    <mergeCell ref="N13:Q13"/>
    <mergeCell ref="R13:T13"/>
    <mergeCell ref="B14:D14"/>
    <mergeCell ref="G14:H14"/>
    <mergeCell ref="K14:M14"/>
    <mergeCell ref="N14:Q14"/>
    <mergeCell ref="R14:T14"/>
    <mergeCell ref="B15:D15"/>
    <mergeCell ref="G15:H15"/>
    <mergeCell ref="K15:M15"/>
    <mergeCell ref="N15:Q15"/>
    <mergeCell ref="R15:T15"/>
    <mergeCell ref="B16:D16"/>
    <mergeCell ref="G16:H16"/>
    <mergeCell ref="K16:M16"/>
    <mergeCell ref="N16:Q16"/>
    <mergeCell ref="R16:T16"/>
    <mergeCell ref="B17:D17"/>
    <mergeCell ref="G17:H17"/>
    <mergeCell ref="K17:M17"/>
    <mergeCell ref="N17:Q17"/>
    <mergeCell ref="R17:T17"/>
    <mergeCell ref="B18:D18"/>
    <mergeCell ref="G18:H18"/>
    <mergeCell ref="K18:M18"/>
    <mergeCell ref="N18:Q18"/>
    <mergeCell ref="R18:T18"/>
    <mergeCell ref="B19:D19"/>
    <mergeCell ref="G19:H19"/>
    <mergeCell ref="K19:M19"/>
    <mergeCell ref="N19:Q19"/>
    <mergeCell ref="R19:T19"/>
    <mergeCell ref="B20:D20"/>
    <mergeCell ref="G20:H20"/>
    <mergeCell ref="K20:M20"/>
    <mergeCell ref="N20:Q20"/>
    <mergeCell ref="R20:T20"/>
    <mergeCell ref="B21:D21"/>
    <mergeCell ref="G21:H21"/>
    <mergeCell ref="K21:M21"/>
    <mergeCell ref="N21:Q21"/>
    <mergeCell ref="R21:T21"/>
    <mergeCell ref="B22:D22"/>
    <mergeCell ref="G22:H22"/>
    <mergeCell ref="K22:M22"/>
    <mergeCell ref="N22:Q22"/>
    <mergeCell ref="R22:T22"/>
    <mergeCell ref="B23:D23"/>
    <mergeCell ref="G23:H23"/>
    <mergeCell ref="K23:M23"/>
    <mergeCell ref="N23:Q23"/>
    <mergeCell ref="R23:T23"/>
    <mergeCell ref="B24:D24"/>
    <mergeCell ref="G24:H24"/>
    <mergeCell ref="K24:M24"/>
    <mergeCell ref="N24:Q24"/>
    <mergeCell ref="R24:T24"/>
    <mergeCell ref="B25:D25"/>
    <mergeCell ref="G25:H25"/>
    <mergeCell ref="K25:M25"/>
    <mergeCell ref="N25:Q25"/>
    <mergeCell ref="R25:T25"/>
    <mergeCell ref="B26:D26"/>
    <mergeCell ref="G26:H26"/>
    <mergeCell ref="K26:M26"/>
    <mergeCell ref="N26:Q26"/>
    <mergeCell ref="R26:T26"/>
    <mergeCell ref="B27:D27"/>
    <mergeCell ref="G27:H27"/>
    <mergeCell ref="K27:M27"/>
    <mergeCell ref="N27:Q27"/>
    <mergeCell ref="R27:T27"/>
    <mergeCell ref="B28:D28"/>
    <mergeCell ref="G28:H28"/>
    <mergeCell ref="K28:M28"/>
    <mergeCell ref="N28:Q28"/>
    <mergeCell ref="R28:T28"/>
    <mergeCell ref="B29:D29"/>
    <mergeCell ref="G29:H29"/>
    <mergeCell ref="K29:M29"/>
    <mergeCell ref="N29:Q29"/>
    <mergeCell ref="R29:T29"/>
    <mergeCell ref="B30:D30"/>
    <mergeCell ref="G30:H30"/>
    <mergeCell ref="K30:M30"/>
    <mergeCell ref="N30:Q30"/>
    <mergeCell ref="R30:T30"/>
    <mergeCell ref="B31:D31"/>
    <mergeCell ref="G31:H31"/>
    <mergeCell ref="K31:M31"/>
    <mergeCell ref="N31:Q31"/>
    <mergeCell ref="R31:T31"/>
    <mergeCell ref="B32:D32"/>
    <mergeCell ref="G32:H32"/>
    <mergeCell ref="K32:M32"/>
    <mergeCell ref="N32:Q32"/>
    <mergeCell ref="R32:T32"/>
    <mergeCell ref="B33:D33"/>
    <mergeCell ref="G33:H33"/>
    <mergeCell ref="K33:M33"/>
    <mergeCell ref="N33:Q33"/>
    <mergeCell ref="R33:T33"/>
    <mergeCell ref="B34:D34"/>
    <mergeCell ref="G34:H34"/>
    <mergeCell ref="K34:M34"/>
    <mergeCell ref="N34:Q34"/>
    <mergeCell ref="R34:T34"/>
    <mergeCell ref="B35:D35"/>
    <mergeCell ref="G35:H35"/>
    <mergeCell ref="K35:M35"/>
    <mergeCell ref="N35:Q35"/>
    <mergeCell ref="R35:T35"/>
    <mergeCell ref="B36:D36"/>
    <mergeCell ref="G36:H36"/>
    <mergeCell ref="K36:M36"/>
    <mergeCell ref="N36:Q36"/>
    <mergeCell ref="R36:T36"/>
    <mergeCell ref="B37:D37"/>
    <mergeCell ref="G37:H37"/>
    <mergeCell ref="K37:M37"/>
    <mergeCell ref="N37:Q37"/>
    <mergeCell ref="R37:T37"/>
    <mergeCell ref="B38:D38"/>
    <mergeCell ref="G38:H38"/>
    <mergeCell ref="K38:M38"/>
    <mergeCell ref="N38:Q38"/>
    <mergeCell ref="R38:T38"/>
    <mergeCell ref="B39:D39"/>
    <mergeCell ref="G39:H39"/>
    <mergeCell ref="K39:M39"/>
    <mergeCell ref="N39:Q39"/>
    <mergeCell ref="R39:T39"/>
    <mergeCell ref="B40:D40"/>
    <mergeCell ref="G40:H40"/>
    <mergeCell ref="K40:M40"/>
    <mergeCell ref="N40:Q40"/>
    <mergeCell ref="R40:T40"/>
    <mergeCell ref="B41:D41"/>
    <mergeCell ref="G41:H41"/>
    <mergeCell ref="K41:M41"/>
    <mergeCell ref="N41:Q41"/>
    <mergeCell ref="R41:T41"/>
    <mergeCell ref="B42:D42"/>
    <mergeCell ref="G42:H42"/>
    <mergeCell ref="K42:M42"/>
    <mergeCell ref="N42:Q42"/>
    <mergeCell ref="R42:T42"/>
    <mergeCell ref="B43:D43"/>
    <mergeCell ref="G43:H43"/>
    <mergeCell ref="K43:M43"/>
    <mergeCell ref="N43:Q43"/>
    <mergeCell ref="R43:T43"/>
    <mergeCell ref="B44:D44"/>
    <mergeCell ref="G44:H44"/>
    <mergeCell ref="K44:M44"/>
    <mergeCell ref="N44:Q44"/>
    <mergeCell ref="R44:T44"/>
    <mergeCell ref="B45:D45"/>
    <mergeCell ref="G45:H45"/>
    <mergeCell ref="K45:M45"/>
    <mergeCell ref="N45:Q45"/>
    <mergeCell ref="R45:T45"/>
    <mergeCell ref="B46:D46"/>
    <mergeCell ref="G46:H46"/>
    <mergeCell ref="K46:M46"/>
    <mergeCell ref="N46:Q46"/>
    <mergeCell ref="R46:T46"/>
    <mergeCell ref="B47:D47"/>
    <mergeCell ref="G47:H47"/>
    <mergeCell ref="K47:M47"/>
    <mergeCell ref="N47:Q47"/>
    <mergeCell ref="R47:T47"/>
    <mergeCell ref="B48:D48"/>
    <mergeCell ref="G48:H48"/>
    <mergeCell ref="K48:M48"/>
    <mergeCell ref="N48:Q48"/>
    <mergeCell ref="R48:T48"/>
    <mergeCell ref="B49:D49"/>
    <mergeCell ref="G49:H49"/>
    <mergeCell ref="K49:M49"/>
    <mergeCell ref="N49:Q49"/>
    <mergeCell ref="R49:T49"/>
    <mergeCell ref="B50:D50"/>
    <mergeCell ref="G50:H50"/>
    <mergeCell ref="K50:M50"/>
    <mergeCell ref="N50:Q50"/>
    <mergeCell ref="R50:T50"/>
    <mergeCell ref="B51:D51"/>
    <mergeCell ref="G51:H51"/>
    <mergeCell ref="K51:M51"/>
    <mergeCell ref="N51:Q51"/>
    <mergeCell ref="R51:T51"/>
    <mergeCell ref="B52:D52"/>
    <mergeCell ref="G52:H52"/>
    <mergeCell ref="K52:M52"/>
    <mergeCell ref="N52:Q52"/>
    <mergeCell ref="R52:T52"/>
    <mergeCell ref="B53:D53"/>
    <mergeCell ref="G53:H53"/>
    <mergeCell ref="K53:M53"/>
    <mergeCell ref="N53:Q53"/>
    <mergeCell ref="R53:T53"/>
    <mergeCell ref="B54:D54"/>
    <mergeCell ref="G54:H54"/>
    <mergeCell ref="K54:M54"/>
    <mergeCell ref="N54:Q54"/>
    <mergeCell ref="R54:T54"/>
    <mergeCell ref="B55:D55"/>
    <mergeCell ref="G55:H55"/>
    <mergeCell ref="K55:M55"/>
    <mergeCell ref="N55:Q55"/>
    <mergeCell ref="R55:T55"/>
    <mergeCell ref="B56:D56"/>
    <mergeCell ref="G56:H56"/>
    <mergeCell ref="K56:M56"/>
    <mergeCell ref="N56:Q56"/>
    <mergeCell ref="R56:T56"/>
    <mergeCell ref="B57:D57"/>
    <mergeCell ref="G57:H57"/>
    <mergeCell ref="K57:M57"/>
    <mergeCell ref="N57:Q57"/>
    <mergeCell ref="R57:T57"/>
    <mergeCell ref="B58:D58"/>
    <mergeCell ref="G58:H58"/>
    <mergeCell ref="K58:M58"/>
    <mergeCell ref="N58:Q58"/>
    <mergeCell ref="R58:T58"/>
    <mergeCell ref="B59:D59"/>
    <mergeCell ref="G59:H59"/>
    <mergeCell ref="K59:M59"/>
    <mergeCell ref="N59:Q59"/>
    <mergeCell ref="R59:T59"/>
    <mergeCell ref="B60:D60"/>
    <mergeCell ref="G60:H60"/>
    <mergeCell ref="K60:M60"/>
    <mergeCell ref="N60:Q60"/>
    <mergeCell ref="R60:T60"/>
    <mergeCell ref="B61:D61"/>
    <mergeCell ref="G61:H61"/>
    <mergeCell ref="K61:M61"/>
    <mergeCell ref="N61:Q61"/>
    <mergeCell ref="R61:T61"/>
    <mergeCell ref="B62:D62"/>
    <mergeCell ref="G62:H62"/>
    <mergeCell ref="K62:M62"/>
    <mergeCell ref="N62:Q62"/>
    <mergeCell ref="R62:T62"/>
    <mergeCell ref="B63:D63"/>
    <mergeCell ref="G63:H63"/>
    <mergeCell ref="K63:M63"/>
    <mergeCell ref="N63:Q63"/>
    <mergeCell ref="R63:T63"/>
    <mergeCell ref="B64:D64"/>
    <mergeCell ref="G64:H64"/>
    <mergeCell ref="K64:M64"/>
    <mergeCell ref="N64:Q64"/>
    <mergeCell ref="R64:T64"/>
    <mergeCell ref="B65:D65"/>
    <mergeCell ref="G65:H65"/>
    <mergeCell ref="K65:M65"/>
    <mergeCell ref="N65:Q65"/>
    <mergeCell ref="R65:T65"/>
    <mergeCell ref="B66:D66"/>
    <mergeCell ref="G66:H66"/>
    <mergeCell ref="K66:M66"/>
    <mergeCell ref="N66:Q66"/>
    <mergeCell ref="R66:T66"/>
    <mergeCell ref="B67:D67"/>
    <mergeCell ref="G67:H67"/>
    <mergeCell ref="K67:M67"/>
    <mergeCell ref="N67:Q67"/>
    <mergeCell ref="R67:T67"/>
    <mergeCell ref="B68:D68"/>
    <mergeCell ref="G68:H68"/>
    <mergeCell ref="K68:M68"/>
    <mergeCell ref="N68:Q68"/>
    <mergeCell ref="R68:T68"/>
    <mergeCell ref="B69:D69"/>
    <mergeCell ref="G69:H69"/>
    <mergeCell ref="K69:M69"/>
    <mergeCell ref="N69:Q69"/>
    <mergeCell ref="R69:T69"/>
    <mergeCell ref="A72:T72"/>
    <mergeCell ref="A73:C73"/>
    <mergeCell ref="D73:G73"/>
    <mergeCell ref="H73:L73"/>
    <mergeCell ref="M73:N73"/>
    <mergeCell ref="P73:S73"/>
    <mergeCell ref="B70:D70"/>
    <mergeCell ref="G70:H70"/>
    <mergeCell ref="K70:M70"/>
    <mergeCell ref="N70:Q70"/>
    <mergeCell ref="R70:T70"/>
    <mergeCell ref="A71:D71"/>
    <mergeCell ref="G71:H71"/>
    <mergeCell ref="K71:M71"/>
    <mergeCell ref="N71:Q71"/>
    <mergeCell ref="R71:T71"/>
  </mergeCells>
  <pageMargins left="9.9999993999999995E-2" right="9.9999993999999995E-2" top="0" bottom="0.25" header="0.4921259845" footer="0.4921259845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1"/>
  <sheetViews>
    <sheetView topLeftCell="A28" workbookViewId="0">
      <selection activeCell="L61" sqref="L61:N61"/>
    </sheetView>
  </sheetViews>
  <sheetFormatPr defaultColWidth="8.85546875" defaultRowHeight="15"/>
  <cols>
    <col min="1" max="1" width="13.85546875" style="2" customWidth="1"/>
    <col min="2" max="2" width="4.85546875" style="2" customWidth="1"/>
    <col min="3" max="3" width="10.140625" style="2" customWidth="1"/>
    <col min="4" max="4" width="28.85546875" style="2" customWidth="1"/>
    <col min="5" max="5" width="2.42578125" style="2" customWidth="1"/>
    <col min="6" max="6" width="26.42578125" style="2" customWidth="1"/>
    <col min="7" max="7" width="21.140625" style="2" customWidth="1"/>
    <col min="8" max="8" width="7.42578125" style="2" customWidth="1"/>
    <col min="9" max="9" width="1.42578125" style="2" customWidth="1"/>
    <col min="10" max="10" width="5.28515625" style="2" customWidth="1"/>
    <col min="11" max="11" width="9.28515625" style="2" customWidth="1"/>
    <col min="12" max="12" width="0.140625" style="2" customWidth="1"/>
    <col min="13" max="13" width="2.85546875" style="2" customWidth="1"/>
    <col min="14" max="14" width="6.28515625" style="2" customWidth="1"/>
    <col min="15" max="15" width="3.42578125" style="2" customWidth="1"/>
    <col min="16" max="16384" width="8.85546875" style="2"/>
  </cols>
  <sheetData>
    <row r="1" spans="1:15">
      <c r="A1" s="58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1.75">
      <c r="A2" s="58"/>
      <c r="B2" s="54" t="s">
        <v>0</v>
      </c>
      <c r="C2" s="54"/>
      <c r="D2" s="54"/>
      <c r="E2" s="54"/>
      <c r="F2" s="54"/>
      <c r="G2" s="54"/>
      <c r="H2" s="53"/>
      <c r="I2" s="53"/>
      <c r="J2" s="53"/>
      <c r="K2" s="53"/>
      <c r="L2" s="53"/>
      <c r="M2" s="53"/>
      <c r="N2" s="53"/>
      <c r="O2" s="53"/>
    </row>
    <row r="3" spans="1:15">
      <c r="A3" s="58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1.75">
      <c r="A4" s="58"/>
      <c r="B4" s="55" t="s">
        <v>40</v>
      </c>
      <c r="C4" s="55"/>
      <c r="D4" s="55"/>
      <c r="E4" s="55"/>
      <c r="F4" s="55"/>
      <c r="G4" s="55"/>
      <c r="H4" s="53"/>
      <c r="I4" s="53"/>
      <c r="J4" s="53"/>
      <c r="K4" s="53"/>
      <c r="L4" s="53"/>
      <c r="M4" s="53"/>
      <c r="N4" s="53"/>
      <c r="O4" s="53"/>
    </row>
    <row r="5" spans="1:1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>
      <c r="A6" s="57" t="s">
        <v>41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15.75" thickBo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ht="15.75" thickBot="1">
      <c r="A8" s="82" t="s">
        <v>42</v>
      </c>
      <c r="B8" s="83"/>
      <c r="C8" s="83"/>
      <c r="D8" s="84"/>
      <c r="E8" s="88" t="s">
        <v>43</v>
      </c>
      <c r="F8" s="89"/>
      <c r="G8" s="88" t="s">
        <v>44</v>
      </c>
      <c r="H8" s="89"/>
      <c r="I8" s="88" t="s">
        <v>45</v>
      </c>
      <c r="J8" s="90"/>
      <c r="K8" s="90"/>
      <c r="L8" s="90"/>
      <c r="M8" s="90"/>
      <c r="N8" s="90"/>
      <c r="O8" s="89"/>
    </row>
    <row r="9" spans="1:15" ht="15.75" thickBot="1">
      <c r="A9" s="85"/>
      <c r="B9" s="86"/>
      <c r="C9" s="86"/>
      <c r="D9" s="87"/>
      <c r="E9" s="91"/>
      <c r="F9" s="92"/>
      <c r="G9" s="91"/>
      <c r="H9" s="92"/>
      <c r="I9" s="91"/>
      <c r="J9" s="93"/>
      <c r="K9" s="93"/>
      <c r="L9" s="93"/>
      <c r="M9" s="93"/>
      <c r="N9" s="93"/>
      <c r="O9" s="92"/>
    </row>
    <row r="10" spans="1:15" ht="15.75" thickBot="1">
      <c r="A10" s="73" t="s">
        <v>46</v>
      </c>
      <c r="B10" s="74"/>
      <c r="C10" s="75"/>
      <c r="D10" s="14" t="s">
        <v>11</v>
      </c>
      <c r="E10" s="65">
        <v>668</v>
      </c>
      <c r="F10" s="66"/>
      <c r="G10" s="65">
        <v>611</v>
      </c>
      <c r="H10" s="66"/>
      <c r="I10" s="67">
        <f>SUM(E10:H10)</f>
        <v>1279</v>
      </c>
      <c r="J10" s="68"/>
      <c r="K10" s="68"/>
      <c r="L10" s="68"/>
      <c r="M10" s="68"/>
      <c r="N10" s="68"/>
      <c r="O10" s="69"/>
    </row>
    <row r="11" spans="1:15" ht="15.75" thickBot="1">
      <c r="A11" s="76"/>
      <c r="B11" s="77"/>
      <c r="C11" s="78"/>
      <c r="D11" s="14" t="s">
        <v>12</v>
      </c>
      <c r="E11" s="65">
        <v>501</v>
      </c>
      <c r="F11" s="66"/>
      <c r="G11" s="65">
        <v>642</v>
      </c>
      <c r="H11" s="66"/>
      <c r="I11" s="67">
        <f t="shared" ref="I11:I14" si="0">SUM(E11:H11)</f>
        <v>1143</v>
      </c>
      <c r="J11" s="68"/>
      <c r="K11" s="68"/>
      <c r="L11" s="68"/>
      <c r="M11" s="68"/>
      <c r="N11" s="68"/>
      <c r="O11" s="69"/>
    </row>
    <row r="12" spans="1:15" ht="15.75" thickBot="1">
      <c r="A12" s="76"/>
      <c r="B12" s="77"/>
      <c r="C12" s="78"/>
      <c r="D12" s="14" t="s">
        <v>13</v>
      </c>
      <c r="E12" s="65">
        <v>199</v>
      </c>
      <c r="F12" s="66"/>
      <c r="G12" s="65">
        <v>336</v>
      </c>
      <c r="H12" s="66"/>
      <c r="I12" s="67">
        <f t="shared" si="0"/>
        <v>535</v>
      </c>
      <c r="J12" s="68"/>
      <c r="K12" s="68"/>
      <c r="L12" s="68"/>
      <c r="M12" s="68"/>
      <c r="N12" s="68"/>
      <c r="O12" s="69"/>
    </row>
    <row r="13" spans="1:15" ht="15.75" thickBot="1">
      <c r="A13" s="76"/>
      <c r="B13" s="77"/>
      <c r="C13" s="78"/>
      <c r="D13" s="14" t="s">
        <v>14</v>
      </c>
      <c r="E13" s="65">
        <v>104</v>
      </c>
      <c r="F13" s="66"/>
      <c r="G13" s="65">
        <v>124</v>
      </c>
      <c r="H13" s="66"/>
      <c r="I13" s="67">
        <f t="shared" si="0"/>
        <v>228</v>
      </c>
      <c r="J13" s="68"/>
      <c r="K13" s="68"/>
      <c r="L13" s="68"/>
      <c r="M13" s="68"/>
      <c r="N13" s="68"/>
      <c r="O13" s="69"/>
    </row>
    <row r="14" spans="1:15" ht="15.75" thickBot="1">
      <c r="A14" s="76"/>
      <c r="B14" s="77"/>
      <c r="C14" s="78"/>
      <c r="D14" s="14" t="s">
        <v>15</v>
      </c>
      <c r="E14" s="65">
        <v>3</v>
      </c>
      <c r="F14" s="66"/>
      <c r="G14" s="65">
        <v>21</v>
      </c>
      <c r="H14" s="66"/>
      <c r="I14" s="67">
        <f t="shared" si="0"/>
        <v>24</v>
      </c>
      <c r="J14" s="68"/>
      <c r="K14" s="68"/>
      <c r="L14" s="68"/>
      <c r="M14" s="68"/>
      <c r="N14" s="68"/>
      <c r="O14" s="69"/>
    </row>
    <row r="15" spans="1:15" ht="15.75" thickBot="1">
      <c r="A15" s="79"/>
      <c r="B15" s="80"/>
      <c r="C15" s="81"/>
      <c r="D15" s="15" t="s">
        <v>16</v>
      </c>
      <c r="E15" s="70">
        <f>SUM(E10:F14)</f>
        <v>1475</v>
      </c>
      <c r="F15" s="71"/>
      <c r="G15" s="70">
        <f>SUM(G10:H14)</f>
        <v>1734</v>
      </c>
      <c r="H15" s="71"/>
      <c r="I15" s="70">
        <f>SUM(I10:O14)</f>
        <v>3209</v>
      </c>
      <c r="J15" s="72"/>
      <c r="K15" s="72"/>
      <c r="L15" s="72"/>
      <c r="M15" s="72"/>
      <c r="N15" s="72"/>
      <c r="O15" s="71"/>
    </row>
    <row r="16" spans="1:15" ht="15.75" thickBot="1">
      <c r="A16" s="73" t="s">
        <v>47</v>
      </c>
      <c r="B16" s="74"/>
      <c r="C16" s="75"/>
      <c r="D16" s="14" t="s">
        <v>17</v>
      </c>
      <c r="E16" s="65">
        <v>5183</v>
      </c>
      <c r="F16" s="66"/>
      <c r="G16" s="65">
        <v>725</v>
      </c>
      <c r="H16" s="66"/>
      <c r="I16" s="67">
        <f>SUM(E16,G16)</f>
        <v>5908</v>
      </c>
      <c r="J16" s="68"/>
      <c r="K16" s="68"/>
      <c r="L16" s="68"/>
      <c r="M16" s="68"/>
      <c r="N16" s="68"/>
      <c r="O16" s="69"/>
    </row>
    <row r="17" spans="1:15" ht="15.75" thickBot="1">
      <c r="A17" s="76"/>
      <c r="B17" s="77"/>
      <c r="C17" s="78"/>
      <c r="D17" s="14" t="s">
        <v>15</v>
      </c>
      <c r="E17" s="65">
        <v>32</v>
      </c>
      <c r="F17" s="66"/>
      <c r="G17" s="65">
        <v>7</v>
      </c>
      <c r="H17" s="66"/>
      <c r="I17" s="67">
        <f>SUM(E17,G17)</f>
        <v>39</v>
      </c>
      <c r="J17" s="68"/>
      <c r="K17" s="68"/>
      <c r="L17" s="68"/>
      <c r="M17" s="68"/>
      <c r="N17" s="68"/>
      <c r="O17" s="69"/>
    </row>
    <row r="18" spans="1:15" ht="15.75" thickBot="1">
      <c r="A18" s="79"/>
      <c r="B18" s="80"/>
      <c r="C18" s="81"/>
      <c r="D18" s="15" t="s">
        <v>16</v>
      </c>
      <c r="E18" s="70">
        <f>SUM(E16:F17)</f>
        <v>5215</v>
      </c>
      <c r="F18" s="71"/>
      <c r="G18" s="70">
        <f>SUM(G16:H17)</f>
        <v>732</v>
      </c>
      <c r="H18" s="71"/>
      <c r="I18" s="70">
        <f>SUM(I16:O17)</f>
        <v>5947</v>
      </c>
      <c r="J18" s="72"/>
      <c r="K18" s="72"/>
      <c r="L18" s="72"/>
      <c r="M18" s="72"/>
      <c r="N18" s="72"/>
      <c r="O18" s="71"/>
    </row>
    <row r="19" spans="1:15" ht="15.75" thickBot="1">
      <c r="A19" s="73" t="s">
        <v>48</v>
      </c>
      <c r="B19" s="74"/>
      <c r="C19" s="75"/>
      <c r="D19" s="14" t="s">
        <v>18</v>
      </c>
      <c r="E19" s="65">
        <v>509</v>
      </c>
      <c r="F19" s="66"/>
      <c r="G19" s="65">
        <v>149</v>
      </c>
      <c r="H19" s="66"/>
      <c r="I19" s="67">
        <f>SUM(E19:H19)</f>
        <v>658</v>
      </c>
      <c r="J19" s="68"/>
      <c r="K19" s="68"/>
      <c r="L19" s="68"/>
      <c r="M19" s="68"/>
      <c r="N19" s="68"/>
      <c r="O19" s="69"/>
    </row>
    <row r="20" spans="1:15" ht="15.75" thickBot="1">
      <c r="A20" s="76"/>
      <c r="B20" s="77"/>
      <c r="C20" s="78"/>
      <c r="D20" s="14" t="s">
        <v>19</v>
      </c>
      <c r="E20" s="65">
        <v>6989</v>
      </c>
      <c r="F20" s="66"/>
      <c r="G20" s="65">
        <v>3398</v>
      </c>
      <c r="H20" s="66"/>
      <c r="I20" s="67">
        <f t="shared" ref="I20:I21" si="1">SUM(E20:H20)</f>
        <v>10387</v>
      </c>
      <c r="J20" s="68"/>
      <c r="K20" s="68"/>
      <c r="L20" s="68"/>
      <c r="M20" s="68"/>
      <c r="N20" s="68"/>
      <c r="O20" s="69"/>
    </row>
    <row r="21" spans="1:15" ht="15.75" thickBot="1">
      <c r="A21" s="76"/>
      <c r="B21" s="77"/>
      <c r="C21" s="78"/>
      <c r="D21" s="14" t="s">
        <v>15</v>
      </c>
      <c r="E21" s="65">
        <v>14</v>
      </c>
      <c r="F21" s="66"/>
      <c r="G21" s="65">
        <v>98</v>
      </c>
      <c r="H21" s="66"/>
      <c r="I21" s="67">
        <f t="shared" si="1"/>
        <v>112</v>
      </c>
      <c r="J21" s="68"/>
      <c r="K21" s="68"/>
      <c r="L21" s="68"/>
      <c r="M21" s="68"/>
      <c r="N21" s="68"/>
      <c r="O21" s="69"/>
    </row>
    <row r="22" spans="1:15" ht="15.75" thickBot="1">
      <c r="A22" s="79"/>
      <c r="B22" s="80"/>
      <c r="C22" s="81"/>
      <c r="D22" s="15" t="s">
        <v>16</v>
      </c>
      <c r="E22" s="70">
        <f>SUM(E19:F21)</f>
        <v>7512</v>
      </c>
      <c r="F22" s="71"/>
      <c r="G22" s="70">
        <f>SUM(G19:H21)</f>
        <v>3645</v>
      </c>
      <c r="H22" s="71"/>
      <c r="I22" s="70">
        <f>SUM(I19:O21)</f>
        <v>11157</v>
      </c>
      <c r="J22" s="72"/>
      <c r="K22" s="72"/>
      <c r="L22" s="72"/>
      <c r="M22" s="72"/>
      <c r="N22" s="72"/>
      <c r="O22" s="71"/>
    </row>
    <row r="23" spans="1:15" ht="15.75" thickBot="1">
      <c r="A23" s="73" t="s">
        <v>49</v>
      </c>
      <c r="B23" s="74"/>
      <c r="C23" s="75"/>
      <c r="D23" s="14" t="s">
        <v>20</v>
      </c>
      <c r="E23" s="65">
        <v>424</v>
      </c>
      <c r="F23" s="66"/>
      <c r="G23" s="65">
        <v>410</v>
      </c>
      <c r="H23" s="66"/>
      <c r="I23" s="67">
        <f>SUM(E23:H23)</f>
        <v>834</v>
      </c>
      <c r="J23" s="68"/>
      <c r="K23" s="68"/>
      <c r="L23" s="68"/>
      <c r="M23" s="68"/>
      <c r="N23" s="68"/>
      <c r="O23" s="69"/>
    </row>
    <row r="24" spans="1:15" ht="15.75" thickBot="1">
      <c r="A24" s="76"/>
      <c r="B24" s="77"/>
      <c r="C24" s="78"/>
      <c r="D24" s="14" t="s">
        <v>21</v>
      </c>
      <c r="E24" s="65">
        <v>2334</v>
      </c>
      <c r="F24" s="66"/>
      <c r="G24" s="65">
        <v>1271</v>
      </c>
      <c r="H24" s="66"/>
      <c r="I24" s="67">
        <f t="shared" ref="I24:I25" si="2">SUM(E24:H24)</f>
        <v>3605</v>
      </c>
      <c r="J24" s="68"/>
      <c r="K24" s="68"/>
      <c r="L24" s="68"/>
      <c r="M24" s="68"/>
      <c r="N24" s="68"/>
      <c r="O24" s="69"/>
    </row>
    <row r="25" spans="1:15" ht="15.75" thickBot="1">
      <c r="A25" s="76"/>
      <c r="B25" s="77"/>
      <c r="C25" s="78"/>
      <c r="D25" s="14" t="s">
        <v>15</v>
      </c>
      <c r="E25" s="65">
        <v>18</v>
      </c>
      <c r="F25" s="66"/>
      <c r="G25" s="65">
        <v>14</v>
      </c>
      <c r="H25" s="66"/>
      <c r="I25" s="67">
        <f t="shared" si="2"/>
        <v>32</v>
      </c>
      <c r="J25" s="68"/>
      <c r="K25" s="68"/>
      <c r="L25" s="68"/>
      <c r="M25" s="68"/>
      <c r="N25" s="68"/>
      <c r="O25" s="69"/>
    </row>
    <row r="26" spans="1:15" ht="15.75" thickBot="1">
      <c r="A26" s="79"/>
      <c r="B26" s="80"/>
      <c r="C26" s="81"/>
      <c r="D26" s="15" t="s">
        <v>16</v>
      </c>
      <c r="E26" s="70">
        <f>SUM(E23:F25)</f>
        <v>2776</v>
      </c>
      <c r="F26" s="71"/>
      <c r="G26" s="70">
        <f>SUM(G23:H25)</f>
        <v>1695</v>
      </c>
      <c r="H26" s="71"/>
      <c r="I26" s="70">
        <f>SUM(I23:O25)</f>
        <v>4471</v>
      </c>
      <c r="J26" s="72"/>
      <c r="K26" s="72"/>
      <c r="L26" s="72"/>
      <c r="M26" s="72"/>
      <c r="N26" s="72"/>
      <c r="O26" s="71"/>
    </row>
    <row r="27" spans="1:15" ht="15.75" thickBot="1">
      <c r="A27" s="73" t="s">
        <v>50</v>
      </c>
      <c r="B27" s="74"/>
      <c r="C27" s="75"/>
      <c r="D27" s="14" t="s">
        <v>22</v>
      </c>
      <c r="E27" s="65">
        <v>1211</v>
      </c>
      <c r="F27" s="66"/>
      <c r="G27" s="65">
        <v>1010</v>
      </c>
      <c r="H27" s="66"/>
      <c r="I27" s="67">
        <f>SUM(E27:H27)</f>
        <v>2221</v>
      </c>
      <c r="J27" s="68"/>
      <c r="K27" s="68"/>
      <c r="L27" s="68"/>
      <c r="M27" s="68"/>
      <c r="N27" s="68"/>
      <c r="O27" s="69"/>
    </row>
    <row r="28" spans="1:15" ht="15.75" thickBot="1">
      <c r="A28" s="76"/>
      <c r="B28" s="77"/>
      <c r="C28" s="78"/>
      <c r="D28" s="14" t="s">
        <v>23</v>
      </c>
      <c r="E28" s="65">
        <v>204</v>
      </c>
      <c r="F28" s="66"/>
      <c r="G28" s="65">
        <v>141</v>
      </c>
      <c r="H28" s="66"/>
      <c r="I28" s="67">
        <f t="shared" ref="I28:I29" si="3">SUM(E28:H28)</f>
        <v>345</v>
      </c>
      <c r="J28" s="68"/>
      <c r="K28" s="68"/>
      <c r="L28" s="68"/>
      <c r="M28" s="68"/>
      <c r="N28" s="68"/>
      <c r="O28" s="69"/>
    </row>
    <row r="29" spans="1:15" ht="15.75" thickBot="1">
      <c r="A29" s="76"/>
      <c r="B29" s="77"/>
      <c r="C29" s="78"/>
      <c r="D29" s="14" t="s">
        <v>15</v>
      </c>
      <c r="E29" s="65">
        <v>22</v>
      </c>
      <c r="F29" s="66"/>
      <c r="G29" s="65">
        <v>33</v>
      </c>
      <c r="H29" s="66"/>
      <c r="I29" s="67">
        <f t="shared" si="3"/>
        <v>55</v>
      </c>
      <c r="J29" s="68"/>
      <c r="K29" s="68"/>
      <c r="L29" s="68"/>
      <c r="M29" s="68"/>
      <c r="N29" s="68"/>
      <c r="O29" s="69"/>
    </row>
    <row r="30" spans="1:15" ht="15.75" thickBot="1">
      <c r="A30" s="79"/>
      <c r="B30" s="80"/>
      <c r="C30" s="81"/>
      <c r="D30" s="15" t="s">
        <v>16</v>
      </c>
      <c r="E30" s="70">
        <f>SUM(E27:F29)</f>
        <v>1437</v>
      </c>
      <c r="F30" s="71"/>
      <c r="G30" s="70">
        <f>SUM(G27:H29)</f>
        <v>1184</v>
      </c>
      <c r="H30" s="71"/>
      <c r="I30" s="70">
        <f>SUM(I27:O29)</f>
        <v>2621</v>
      </c>
      <c r="J30" s="72"/>
      <c r="K30" s="72"/>
      <c r="L30" s="72"/>
      <c r="M30" s="72"/>
      <c r="N30" s="72"/>
      <c r="O30" s="71"/>
    </row>
    <row r="31" spans="1:15" ht="15.75" thickBot="1">
      <c r="A31" s="73" t="s">
        <v>51</v>
      </c>
      <c r="B31" s="74"/>
      <c r="C31" s="75"/>
      <c r="D31" s="14" t="s">
        <v>24</v>
      </c>
      <c r="E31" s="65">
        <v>285</v>
      </c>
      <c r="F31" s="66"/>
      <c r="G31" s="65">
        <v>117</v>
      </c>
      <c r="H31" s="66"/>
      <c r="I31" s="67">
        <f>SUM(E31:H31)</f>
        <v>402</v>
      </c>
      <c r="J31" s="68"/>
      <c r="K31" s="68"/>
      <c r="L31" s="68"/>
      <c r="M31" s="68"/>
      <c r="N31" s="68"/>
      <c r="O31" s="69"/>
    </row>
    <row r="32" spans="1:15" ht="15.75" thickBot="1">
      <c r="A32" s="76"/>
      <c r="B32" s="77"/>
      <c r="C32" s="78"/>
      <c r="D32" s="14" t="s">
        <v>25</v>
      </c>
      <c r="E32" s="65">
        <v>357</v>
      </c>
      <c r="F32" s="66"/>
      <c r="G32" s="65">
        <v>178</v>
      </c>
      <c r="H32" s="66"/>
      <c r="I32" s="67">
        <f t="shared" ref="I32:I35" si="4">SUM(E32:H32)</f>
        <v>535</v>
      </c>
      <c r="J32" s="68"/>
      <c r="K32" s="68"/>
      <c r="L32" s="68"/>
      <c r="M32" s="68"/>
      <c r="N32" s="68"/>
      <c r="O32" s="69"/>
    </row>
    <row r="33" spans="1:15" ht="15.75" thickBot="1">
      <c r="A33" s="76"/>
      <c r="B33" s="77"/>
      <c r="C33" s="78"/>
      <c r="D33" s="14" t="s">
        <v>26</v>
      </c>
      <c r="E33" s="65">
        <v>1073</v>
      </c>
      <c r="F33" s="66"/>
      <c r="G33" s="65">
        <v>1175</v>
      </c>
      <c r="H33" s="66"/>
      <c r="I33" s="67">
        <f t="shared" si="4"/>
        <v>2248</v>
      </c>
      <c r="J33" s="68"/>
      <c r="K33" s="68"/>
      <c r="L33" s="68"/>
      <c r="M33" s="68"/>
      <c r="N33" s="68"/>
      <c r="O33" s="69"/>
    </row>
    <row r="34" spans="1:15" ht="15.75" thickBot="1">
      <c r="A34" s="76"/>
      <c r="B34" s="77"/>
      <c r="C34" s="78"/>
      <c r="D34" s="14" t="s">
        <v>27</v>
      </c>
      <c r="E34" s="65">
        <v>480</v>
      </c>
      <c r="F34" s="66"/>
      <c r="G34" s="65">
        <v>242</v>
      </c>
      <c r="H34" s="66"/>
      <c r="I34" s="67">
        <f t="shared" si="4"/>
        <v>722</v>
      </c>
      <c r="J34" s="68"/>
      <c r="K34" s="68"/>
      <c r="L34" s="68"/>
      <c r="M34" s="68"/>
      <c r="N34" s="68"/>
      <c r="O34" s="69"/>
    </row>
    <row r="35" spans="1:15" ht="15.75" thickBot="1">
      <c r="A35" s="76"/>
      <c r="B35" s="77"/>
      <c r="C35" s="78"/>
      <c r="D35" s="14" t="s">
        <v>15</v>
      </c>
      <c r="E35" s="65">
        <v>44</v>
      </c>
      <c r="F35" s="66"/>
      <c r="G35" s="65">
        <v>39</v>
      </c>
      <c r="H35" s="66"/>
      <c r="I35" s="67">
        <f t="shared" si="4"/>
        <v>83</v>
      </c>
      <c r="J35" s="68"/>
      <c r="K35" s="68"/>
      <c r="L35" s="68"/>
      <c r="M35" s="68"/>
      <c r="N35" s="68"/>
      <c r="O35" s="69"/>
    </row>
    <row r="36" spans="1:15" ht="15.75" thickBot="1">
      <c r="A36" s="79"/>
      <c r="B36" s="80"/>
      <c r="C36" s="81"/>
      <c r="D36" s="15" t="s">
        <v>16</v>
      </c>
      <c r="E36" s="70">
        <f>SUM(E31:F35)</f>
        <v>2239</v>
      </c>
      <c r="F36" s="71"/>
      <c r="G36" s="70">
        <f>SUM(G31:H35)</f>
        <v>1751</v>
      </c>
      <c r="H36" s="71"/>
      <c r="I36" s="70">
        <f>SUM(I31:O35)</f>
        <v>3990</v>
      </c>
      <c r="J36" s="72"/>
      <c r="K36" s="72"/>
      <c r="L36" s="72"/>
      <c r="M36" s="72"/>
      <c r="N36" s="72"/>
      <c r="O36" s="71"/>
    </row>
    <row r="37" spans="1:15" ht="15.75" thickBot="1">
      <c r="A37" s="73" t="s">
        <v>52</v>
      </c>
      <c r="B37" s="74"/>
      <c r="C37" s="75"/>
      <c r="D37" s="14" t="s">
        <v>28</v>
      </c>
      <c r="E37" s="65">
        <v>5</v>
      </c>
      <c r="F37" s="66"/>
      <c r="G37" s="65">
        <v>87</v>
      </c>
      <c r="H37" s="66"/>
      <c r="I37" s="67">
        <f>SUM(E37:H37)</f>
        <v>92</v>
      </c>
      <c r="J37" s="68"/>
      <c r="K37" s="68"/>
      <c r="L37" s="68"/>
      <c r="M37" s="68"/>
      <c r="N37" s="68"/>
      <c r="O37" s="69"/>
    </row>
    <row r="38" spans="1:15" ht="15.75" thickBot="1">
      <c r="A38" s="76"/>
      <c r="B38" s="77"/>
      <c r="C38" s="78"/>
      <c r="D38" s="14" t="s">
        <v>29</v>
      </c>
      <c r="E38" s="65">
        <v>18</v>
      </c>
      <c r="F38" s="66"/>
      <c r="G38" s="65">
        <v>213</v>
      </c>
      <c r="H38" s="66"/>
      <c r="I38" s="67">
        <f t="shared" ref="I38:I43" si="5">SUM(E38:H38)</f>
        <v>231</v>
      </c>
      <c r="J38" s="68"/>
      <c r="K38" s="68"/>
      <c r="L38" s="68"/>
      <c r="M38" s="68"/>
      <c r="N38" s="68"/>
      <c r="O38" s="69"/>
    </row>
    <row r="39" spans="1:15" ht="15.75" thickBot="1">
      <c r="A39" s="76"/>
      <c r="B39" s="77"/>
      <c r="C39" s="78"/>
      <c r="D39" s="14" t="s">
        <v>30</v>
      </c>
      <c r="E39" s="65">
        <v>6</v>
      </c>
      <c r="F39" s="66"/>
      <c r="G39" s="65">
        <v>33</v>
      </c>
      <c r="H39" s="66"/>
      <c r="I39" s="67">
        <f t="shared" si="5"/>
        <v>39</v>
      </c>
      <c r="J39" s="68"/>
      <c r="K39" s="68"/>
      <c r="L39" s="68"/>
      <c r="M39" s="68"/>
      <c r="N39" s="68"/>
      <c r="O39" s="69"/>
    </row>
    <row r="40" spans="1:15" ht="15.75" thickBot="1">
      <c r="A40" s="76"/>
      <c r="B40" s="77"/>
      <c r="C40" s="78"/>
      <c r="D40" s="14" t="s">
        <v>31</v>
      </c>
      <c r="E40" s="65">
        <v>83</v>
      </c>
      <c r="F40" s="66"/>
      <c r="G40" s="65">
        <v>222</v>
      </c>
      <c r="H40" s="66"/>
      <c r="I40" s="67">
        <f t="shared" si="5"/>
        <v>305</v>
      </c>
      <c r="J40" s="68"/>
      <c r="K40" s="68"/>
      <c r="L40" s="68"/>
      <c r="M40" s="68"/>
      <c r="N40" s="68"/>
      <c r="O40" s="69"/>
    </row>
    <row r="41" spans="1:15" ht="15.75" thickBot="1">
      <c r="A41" s="76"/>
      <c r="B41" s="77"/>
      <c r="C41" s="78"/>
      <c r="D41" s="14" t="s">
        <v>32</v>
      </c>
      <c r="E41" s="65">
        <v>10</v>
      </c>
      <c r="F41" s="66"/>
      <c r="G41" s="65">
        <v>77</v>
      </c>
      <c r="H41" s="66"/>
      <c r="I41" s="67">
        <f t="shared" si="5"/>
        <v>87</v>
      </c>
      <c r="J41" s="68"/>
      <c r="K41" s="68"/>
      <c r="L41" s="68"/>
      <c r="M41" s="68"/>
      <c r="N41" s="68"/>
      <c r="O41" s="69"/>
    </row>
    <row r="42" spans="1:15" ht="15.75" thickBot="1">
      <c r="A42" s="76"/>
      <c r="B42" s="77"/>
      <c r="C42" s="78"/>
      <c r="D42" s="14" t="s">
        <v>33</v>
      </c>
      <c r="E42" s="65">
        <v>2</v>
      </c>
      <c r="F42" s="66"/>
      <c r="G42" s="65">
        <v>34</v>
      </c>
      <c r="H42" s="66"/>
      <c r="I42" s="67">
        <f t="shared" si="5"/>
        <v>36</v>
      </c>
      <c r="J42" s="68"/>
      <c r="K42" s="68"/>
      <c r="L42" s="68"/>
      <c r="M42" s="68"/>
      <c r="N42" s="68"/>
      <c r="O42" s="69"/>
    </row>
    <row r="43" spans="1:15" ht="15.75" thickBot="1">
      <c r="A43" s="76"/>
      <c r="B43" s="77"/>
      <c r="C43" s="78"/>
      <c r="D43" s="14" t="s">
        <v>15</v>
      </c>
      <c r="E43" s="65">
        <v>2</v>
      </c>
      <c r="F43" s="66"/>
      <c r="G43" s="65">
        <v>9</v>
      </c>
      <c r="H43" s="66"/>
      <c r="I43" s="67">
        <f t="shared" si="5"/>
        <v>11</v>
      </c>
      <c r="J43" s="68"/>
      <c r="K43" s="68"/>
      <c r="L43" s="68"/>
      <c r="M43" s="68"/>
      <c r="N43" s="68"/>
      <c r="O43" s="69"/>
    </row>
    <row r="44" spans="1:15" ht="15.75" thickBot="1">
      <c r="A44" s="79"/>
      <c r="B44" s="80"/>
      <c r="C44" s="81"/>
      <c r="D44" s="15" t="s">
        <v>16</v>
      </c>
      <c r="E44" s="70">
        <f>SUM(E37:F43)</f>
        <v>126</v>
      </c>
      <c r="F44" s="71"/>
      <c r="G44" s="70">
        <f>SUM(G37:H43)</f>
        <v>675</v>
      </c>
      <c r="H44" s="71"/>
      <c r="I44" s="70">
        <f>SUM(I37:O43)</f>
        <v>801</v>
      </c>
      <c r="J44" s="72"/>
      <c r="K44" s="72"/>
      <c r="L44" s="72"/>
      <c r="M44" s="72"/>
      <c r="N44" s="72"/>
      <c r="O44" s="71"/>
    </row>
    <row r="45" spans="1:15" ht="15.75" thickBot="1">
      <c r="A45" s="73" t="s">
        <v>53</v>
      </c>
      <c r="B45" s="74"/>
      <c r="C45" s="75"/>
      <c r="D45" s="14" t="s">
        <v>34</v>
      </c>
      <c r="E45" s="65">
        <v>2044</v>
      </c>
      <c r="F45" s="66"/>
      <c r="G45" s="65">
        <v>793</v>
      </c>
      <c r="H45" s="66"/>
      <c r="I45" s="67">
        <f>SUM(E45:H45)</f>
        <v>2837</v>
      </c>
      <c r="J45" s="68"/>
      <c r="K45" s="68"/>
      <c r="L45" s="68"/>
      <c r="M45" s="68"/>
      <c r="N45" s="68"/>
      <c r="O45" s="69"/>
    </row>
    <row r="46" spans="1:15" ht="15.75" thickBot="1">
      <c r="A46" s="76"/>
      <c r="B46" s="77"/>
      <c r="C46" s="78"/>
      <c r="D46" s="14" t="s">
        <v>15</v>
      </c>
      <c r="E46" s="65">
        <v>5</v>
      </c>
      <c r="F46" s="66"/>
      <c r="G46" s="65">
        <v>19</v>
      </c>
      <c r="H46" s="66"/>
      <c r="I46" s="67">
        <f>SUM(E46:H46)</f>
        <v>24</v>
      </c>
      <c r="J46" s="68"/>
      <c r="K46" s="68"/>
      <c r="L46" s="68"/>
      <c r="M46" s="68"/>
      <c r="N46" s="68"/>
      <c r="O46" s="69"/>
    </row>
    <row r="47" spans="1:15" ht="15.75" thickBot="1">
      <c r="A47" s="79"/>
      <c r="B47" s="80"/>
      <c r="C47" s="81"/>
      <c r="D47" s="15" t="s">
        <v>16</v>
      </c>
      <c r="E47" s="70">
        <f>SUM(E45:F46)</f>
        <v>2049</v>
      </c>
      <c r="F47" s="71"/>
      <c r="G47" s="70">
        <f>SUM(G45:H46)</f>
        <v>812</v>
      </c>
      <c r="H47" s="71"/>
      <c r="I47" s="70">
        <f>SUM(I45:O46)</f>
        <v>2861</v>
      </c>
      <c r="J47" s="72"/>
      <c r="K47" s="72"/>
      <c r="L47" s="72"/>
      <c r="M47" s="72"/>
      <c r="N47" s="72"/>
      <c r="O47" s="71"/>
    </row>
    <row r="48" spans="1:15" ht="15.75" thickBot="1">
      <c r="A48" s="73" t="s">
        <v>54</v>
      </c>
      <c r="B48" s="74"/>
      <c r="C48" s="75"/>
      <c r="D48" s="14" t="s">
        <v>35</v>
      </c>
      <c r="E48" s="65">
        <v>2596</v>
      </c>
      <c r="F48" s="66"/>
      <c r="G48" s="65">
        <v>1427</v>
      </c>
      <c r="H48" s="66"/>
      <c r="I48" s="67">
        <f>SUM(E48:H48)</f>
        <v>4023</v>
      </c>
      <c r="J48" s="68"/>
      <c r="K48" s="68"/>
      <c r="L48" s="68"/>
      <c r="M48" s="68"/>
      <c r="N48" s="68"/>
      <c r="O48" s="69"/>
    </row>
    <row r="49" spans="1:15" ht="15.75" thickBot="1">
      <c r="A49" s="76"/>
      <c r="B49" s="77"/>
      <c r="C49" s="78"/>
      <c r="D49" s="14" t="s">
        <v>15</v>
      </c>
      <c r="E49" s="65">
        <v>53</v>
      </c>
      <c r="F49" s="66"/>
      <c r="G49" s="65">
        <v>89</v>
      </c>
      <c r="H49" s="66"/>
      <c r="I49" s="67">
        <f>SUM(E49:H49)</f>
        <v>142</v>
      </c>
      <c r="J49" s="68"/>
      <c r="K49" s="68"/>
      <c r="L49" s="68"/>
      <c r="M49" s="68"/>
      <c r="N49" s="68"/>
      <c r="O49" s="69"/>
    </row>
    <row r="50" spans="1:15" ht="15.75" thickBot="1">
      <c r="A50" s="79"/>
      <c r="B50" s="80"/>
      <c r="C50" s="81"/>
      <c r="D50" s="15" t="s">
        <v>16</v>
      </c>
      <c r="E50" s="70">
        <f>SUM(E48:F49)</f>
        <v>2649</v>
      </c>
      <c r="F50" s="71"/>
      <c r="G50" s="70">
        <f>SUM(G48:H49)</f>
        <v>1516</v>
      </c>
      <c r="H50" s="71"/>
      <c r="I50" s="70">
        <f>SUM(I48:O49)</f>
        <v>4165</v>
      </c>
      <c r="J50" s="72"/>
      <c r="K50" s="72"/>
      <c r="L50" s="72"/>
      <c r="M50" s="72"/>
      <c r="N50" s="72"/>
      <c r="O50" s="71"/>
    </row>
    <row r="51" spans="1:15" ht="15.75" thickBot="1">
      <c r="A51" s="73" t="s">
        <v>55</v>
      </c>
      <c r="B51" s="74"/>
      <c r="C51" s="75"/>
      <c r="D51" s="14" t="s">
        <v>36</v>
      </c>
      <c r="E51" s="65">
        <v>1539</v>
      </c>
      <c r="F51" s="66"/>
      <c r="G51" s="65">
        <v>1252</v>
      </c>
      <c r="H51" s="66"/>
      <c r="I51" s="67">
        <f>SUM(E51:H51)</f>
        <v>2791</v>
      </c>
      <c r="J51" s="68"/>
      <c r="K51" s="68"/>
      <c r="L51" s="68"/>
      <c r="M51" s="68"/>
      <c r="N51" s="68"/>
      <c r="O51" s="69"/>
    </row>
    <row r="52" spans="1:15" ht="15.75" thickBot="1">
      <c r="A52" s="76"/>
      <c r="B52" s="77"/>
      <c r="C52" s="78"/>
      <c r="D52" s="14" t="s">
        <v>15</v>
      </c>
      <c r="E52" s="65">
        <v>4</v>
      </c>
      <c r="F52" s="66"/>
      <c r="G52" s="65">
        <v>19</v>
      </c>
      <c r="H52" s="66"/>
      <c r="I52" s="67">
        <f>SUM(E52:H52)</f>
        <v>23</v>
      </c>
      <c r="J52" s="68"/>
      <c r="K52" s="68"/>
      <c r="L52" s="68"/>
      <c r="M52" s="68"/>
      <c r="N52" s="68"/>
      <c r="O52" s="69"/>
    </row>
    <row r="53" spans="1:15" ht="15.75" thickBot="1">
      <c r="A53" s="79"/>
      <c r="B53" s="80"/>
      <c r="C53" s="81"/>
      <c r="D53" s="15" t="s">
        <v>16</v>
      </c>
      <c r="E53" s="70">
        <f>SUM(E51:F52)</f>
        <v>1543</v>
      </c>
      <c r="F53" s="71"/>
      <c r="G53" s="70">
        <f>SUM(G51:H52)</f>
        <v>1271</v>
      </c>
      <c r="H53" s="71"/>
      <c r="I53" s="70">
        <f>SUM(I51:O52)</f>
        <v>2814</v>
      </c>
      <c r="J53" s="72"/>
      <c r="K53" s="72"/>
      <c r="L53" s="72"/>
      <c r="M53" s="72"/>
      <c r="N53" s="72"/>
      <c r="O53" s="71"/>
    </row>
    <row r="54" spans="1:15" ht="15.75" thickBot="1">
      <c r="A54" s="73" t="s">
        <v>56</v>
      </c>
      <c r="B54" s="74"/>
      <c r="C54" s="75"/>
      <c r="D54" s="14" t="s">
        <v>37</v>
      </c>
      <c r="E54" s="65">
        <v>545</v>
      </c>
      <c r="F54" s="66"/>
      <c r="G54" s="65">
        <v>340</v>
      </c>
      <c r="H54" s="66"/>
      <c r="I54" s="67">
        <f>SUM(E54:H54)</f>
        <v>885</v>
      </c>
      <c r="J54" s="68"/>
      <c r="K54" s="68"/>
      <c r="L54" s="68"/>
      <c r="M54" s="68"/>
      <c r="N54" s="68"/>
      <c r="O54" s="69"/>
    </row>
    <row r="55" spans="1:15" ht="15.75" thickBot="1">
      <c r="A55" s="76"/>
      <c r="B55" s="77"/>
      <c r="C55" s="78"/>
      <c r="D55" s="14" t="s">
        <v>38</v>
      </c>
      <c r="E55" s="65">
        <v>193</v>
      </c>
      <c r="F55" s="66"/>
      <c r="G55" s="65">
        <v>233</v>
      </c>
      <c r="H55" s="66"/>
      <c r="I55" s="67">
        <f t="shared" ref="I55:I57" si="6">SUM(E55:H55)</f>
        <v>426</v>
      </c>
      <c r="J55" s="68"/>
      <c r="K55" s="68"/>
      <c r="L55" s="68"/>
      <c r="M55" s="68"/>
      <c r="N55" s="68"/>
      <c r="O55" s="69"/>
    </row>
    <row r="56" spans="1:15" ht="15.75" thickBot="1">
      <c r="A56" s="76"/>
      <c r="B56" s="77"/>
      <c r="C56" s="78"/>
      <c r="D56" s="14" t="s">
        <v>39</v>
      </c>
      <c r="E56" s="65">
        <v>374</v>
      </c>
      <c r="F56" s="66"/>
      <c r="G56" s="65">
        <v>142</v>
      </c>
      <c r="H56" s="66"/>
      <c r="I56" s="67">
        <f t="shared" si="6"/>
        <v>516</v>
      </c>
      <c r="J56" s="68"/>
      <c r="K56" s="68"/>
      <c r="L56" s="68"/>
      <c r="M56" s="68"/>
      <c r="N56" s="68"/>
      <c r="O56" s="69"/>
    </row>
    <row r="57" spans="1:15" ht="15.75" thickBot="1">
      <c r="A57" s="76"/>
      <c r="B57" s="77"/>
      <c r="C57" s="78"/>
      <c r="D57" s="14" t="s">
        <v>15</v>
      </c>
      <c r="E57" s="65">
        <v>11</v>
      </c>
      <c r="F57" s="66"/>
      <c r="G57" s="65">
        <v>16</v>
      </c>
      <c r="H57" s="66"/>
      <c r="I57" s="67">
        <f t="shared" si="6"/>
        <v>27</v>
      </c>
      <c r="J57" s="68"/>
      <c r="K57" s="68"/>
      <c r="L57" s="68"/>
      <c r="M57" s="68"/>
      <c r="N57" s="68"/>
      <c r="O57" s="69"/>
    </row>
    <row r="58" spans="1:15" ht="15.75" thickBot="1">
      <c r="A58" s="79"/>
      <c r="B58" s="80"/>
      <c r="C58" s="81"/>
      <c r="D58" s="15" t="s">
        <v>16</v>
      </c>
      <c r="E58" s="70">
        <f>SUM(E54:F57)</f>
        <v>1123</v>
      </c>
      <c r="F58" s="71"/>
      <c r="G58" s="70">
        <f>SUM(G54:H57)</f>
        <v>731</v>
      </c>
      <c r="H58" s="71"/>
      <c r="I58" s="70">
        <f>SUM(I54:O57)</f>
        <v>1854</v>
      </c>
      <c r="J58" s="72"/>
      <c r="K58" s="72"/>
      <c r="L58" s="72"/>
      <c r="M58" s="72"/>
      <c r="N58" s="72"/>
      <c r="O58" s="71"/>
    </row>
    <row r="59" spans="1:15" ht="15.75" thickBot="1">
      <c r="A59" s="59" t="s">
        <v>45</v>
      </c>
      <c r="B59" s="60"/>
      <c r="C59" s="60"/>
      <c r="D59" s="61"/>
      <c r="E59" s="62">
        <f>SUM(E58,E53,E50,E47,E44,E36,E30,E26,E22,E18,E15)</f>
        <v>28144</v>
      </c>
      <c r="F59" s="63"/>
      <c r="G59" s="62">
        <f>SUM(G58,G53,G50,G47,G44,G36,G30,G26,G22,G18,G15)</f>
        <v>15746</v>
      </c>
      <c r="H59" s="63"/>
      <c r="I59" s="62">
        <f>SUM(I58,I53,I50,I47,I44,I36,I30,I26,I22,I18,I15)</f>
        <v>43890</v>
      </c>
      <c r="J59" s="64"/>
      <c r="K59" s="64"/>
      <c r="L59" s="64"/>
      <c r="M59" s="64"/>
      <c r="N59" s="64"/>
      <c r="O59" s="63"/>
    </row>
    <row r="60" spans="1:1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>
      <c r="A61" s="24"/>
      <c r="B61" s="24"/>
      <c r="C61" s="24"/>
      <c r="D61" s="24"/>
      <c r="E61" s="24"/>
      <c r="F61" s="24"/>
      <c r="G61" s="24"/>
      <c r="H61" s="24"/>
      <c r="I61" s="24"/>
      <c r="J61" s="9"/>
      <c r="K61" s="10"/>
      <c r="L61" s="26"/>
      <c r="M61" s="26"/>
      <c r="N61" s="26"/>
      <c r="O61" s="1"/>
    </row>
  </sheetData>
  <sheetProtection sheet="1" objects="1" scenarios="1"/>
  <mergeCells count="183">
    <mergeCell ref="A1:A4"/>
    <mergeCell ref="B1:G1"/>
    <mergeCell ref="H1:O4"/>
    <mergeCell ref="B2:G2"/>
    <mergeCell ref="B3:G3"/>
    <mergeCell ref="B4:G4"/>
    <mergeCell ref="A5:O5"/>
    <mergeCell ref="A6:O6"/>
    <mergeCell ref="A7:O7"/>
    <mergeCell ref="A8:D9"/>
    <mergeCell ref="E8:F8"/>
    <mergeCell ref="G8:H8"/>
    <mergeCell ref="I8:O8"/>
    <mergeCell ref="E9:F9"/>
    <mergeCell ref="G9:H9"/>
    <mergeCell ref="I9:O9"/>
    <mergeCell ref="E13:F13"/>
    <mergeCell ref="G13:H13"/>
    <mergeCell ref="I13:O13"/>
    <mergeCell ref="E14:F14"/>
    <mergeCell ref="G14:H14"/>
    <mergeCell ref="I14:O14"/>
    <mergeCell ref="A10:C15"/>
    <mergeCell ref="E10:F10"/>
    <mergeCell ref="G10:H10"/>
    <mergeCell ref="I10:O10"/>
    <mergeCell ref="E11:F11"/>
    <mergeCell ref="G11:H11"/>
    <mergeCell ref="I11:O11"/>
    <mergeCell ref="E12:F12"/>
    <mergeCell ref="G12:H12"/>
    <mergeCell ref="I12:O12"/>
    <mergeCell ref="A19:C22"/>
    <mergeCell ref="E19:F19"/>
    <mergeCell ref="G19:H19"/>
    <mergeCell ref="I19:O19"/>
    <mergeCell ref="E20:F20"/>
    <mergeCell ref="G20:H20"/>
    <mergeCell ref="I20:O20"/>
    <mergeCell ref="E15:F15"/>
    <mergeCell ref="G15:H15"/>
    <mergeCell ref="I15:O15"/>
    <mergeCell ref="A16:C18"/>
    <mergeCell ref="E16:F16"/>
    <mergeCell ref="G16:H16"/>
    <mergeCell ref="I16:O16"/>
    <mergeCell ref="E17:F17"/>
    <mergeCell ref="G17:H17"/>
    <mergeCell ref="I17:O17"/>
    <mergeCell ref="E21:F21"/>
    <mergeCell ref="G21:H21"/>
    <mergeCell ref="I21:O21"/>
    <mergeCell ref="E22:F22"/>
    <mergeCell ref="G22:H22"/>
    <mergeCell ref="I22:O22"/>
    <mergeCell ref="E18:F18"/>
    <mergeCell ref="G18:H18"/>
    <mergeCell ref="I18:O18"/>
    <mergeCell ref="A27:C30"/>
    <mergeCell ref="E27:F27"/>
    <mergeCell ref="G27:H27"/>
    <mergeCell ref="I27:O27"/>
    <mergeCell ref="E28:F28"/>
    <mergeCell ref="G28:H28"/>
    <mergeCell ref="I28:O28"/>
    <mergeCell ref="A23:C26"/>
    <mergeCell ref="E23:F23"/>
    <mergeCell ref="G23:H23"/>
    <mergeCell ref="I23:O23"/>
    <mergeCell ref="E24:F24"/>
    <mergeCell ref="G24:H24"/>
    <mergeCell ref="I24:O24"/>
    <mergeCell ref="E25:F25"/>
    <mergeCell ref="G25:H25"/>
    <mergeCell ref="I25:O25"/>
    <mergeCell ref="E29:F29"/>
    <mergeCell ref="G29:H29"/>
    <mergeCell ref="I29:O29"/>
    <mergeCell ref="E30:F30"/>
    <mergeCell ref="G30:H30"/>
    <mergeCell ref="I30:O30"/>
    <mergeCell ref="E26:F26"/>
    <mergeCell ref="G26:H26"/>
    <mergeCell ref="I26:O26"/>
    <mergeCell ref="A37:C44"/>
    <mergeCell ref="E37:F37"/>
    <mergeCell ref="G37:H37"/>
    <mergeCell ref="I37:O37"/>
    <mergeCell ref="E38:F38"/>
    <mergeCell ref="G38:H38"/>
    <mergeCell ref="I38:O38"/>
    <mergeCell ref="E34:F34"/>
    <mergeCell ref="G34:H34"/>
    <mergeCell ref="I34:O34"/>
    <mergeCell ref="E35:F35"/>
    <mergeCell ref="G35:H35"/>
    <mergeCell ref="I35:O35"/>
    <mergeCell ref="A31:C36"/>
    <mergeCell ref="E31:F31"/>
    <mergeCell ref="G31:H31"/>
    <mergeCell ref="I31:O31"/>
    <mergeCell ref="E32:F32"/>
    <mergeCell ref="G32:H32"/>
    <mergeCell ref="I32:O32"/>
    <mergeCell ref="E33:F33"/>
    <mergeCell ref="G33:H33"/>
    <mergeCell ref="I33:O33"/>
    <mergeCell ref="E39:F39"/>
    <mergeCell ref="G39:H39"/>
    <mergeCell ref="I39:O39"/>
    <mergeCell ref="E40:F40"/>
    <mergeCell ref="G40:H40"/>
    <mergeCell ref="I40:O40"/>
    <mergeCell ref="E36:F36"/>
    <mergeCell ref="G36:H36"/>
    <mergeCell ref="I36:O36"/>
    <mergeCell ref="E43:F43"/>
    <mergeCell ref="G43:H43"/>
    <mergeCell ref="I43:O43"/>
    <mergeCell ref="E44:F44"/>
    <mergeCell ref="G44:H44"/>
    <mergeCell ref="I44:O44"/>
    <mergeCell ref="E41:F41"/>
    <mergeCell ref="G41:H41"/>
    <mergeCell ref="I41:O41"/>
    <mergeCell ref="E42:F42"/>
    <mergeCell ref="G42:H42"/>
    <mergeCell ref="I42:O42"/>
    <mergeCell ref="A45:C47"/>
    <mergeCell ref="E45:F45"/>
    <mergeCell ref="G45:H45"/>
    <mergeCell ref="I45:O45"/>
    <mergeCell ref="E46:F46"/>
    <mergeCell ref="G46:H46"/>
    <mergeCell ref="I46:O46"/>
    <mergeCell ref="E47:F47"/>
    <mergeCell ref="G47:H47"/>
    <mergeCell ref="I47:O47"/>
    <mergeCell ref="A48:C50"/>
    <mergeCell ref="E48:F48"/>
    <mergeCell ref="G48:H48"/>
    <mergeCell ref="I48:O48"/>
    <mergeCell ref="E49:F49"/>
    <mergeCell ref="G49:H49"/>
    <mergeCell ref="I49:O49"/>
    <mergeCell ref="E50:F50"/>
    <mergeCell ref="G50:H50"/>
    <mergeCell ref="I50:O50"/>
    <mergeCell ref="A51:C53"/>
    <mergeCell ref="E51:F51"/>
    <mergeCell ref="G51:H51"/>
    <mergeCell ref="I51:O51"/>
    <mergeCell ref="E52:F52"/>
    <mergeCell ref="G52:H52"/>
    <mergeCell ref="I52:O52"/>
    <mergeCell ref="E53:F53"/>
    <mergeCell ref="G53:H53"/>
    <mergeCell ref="I53:O53"/>
    <mergeCell ref="E57:F57"/>
    <mergeCell ref="G57:H57"/>
    <mergeCell ref="I57:O57"/>
    <mergeCell ref="E58:F58"/>
    <mergeCell ref="G58:H58"/>
    <mergeCell ref="I58:O58"/>
    <mergeCell ref="A54:C58"/>
    <mergeCell ref="E54:F54"/>
    <mergeCell ref="G54:H54"/>
    <mergeCell ref="I54:O54"/>
    <mergeCell ref="E55:F55"/>
    <mergeCell ref="G55:H55"/>
    <mergeCell ref="I55:O55"/>
    <mergeCell ref="E56:F56"/>
    <mergeCell ref="G56:H56"/>
    <mergeCell ref="I56:O56"/>
    <mergeCell ref="A59:D59"/>
    <mergeCell ref="E59:F59"/>
    <mergeCell ref="G59:H59"/>
    <mergeCell ref="I59:O59"/>
    <mergeCell ref="A60:O60"/>
    <mergeCell ref="A61:B61"/>
    <mergeCell ref="C61:E61"/>
    <mergeCell ref="F61:I61"/>
    <mergeCell ref="L61:N6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D3ED7-E092-4A2A-BE6A-DAD32B201F77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Pessoa Física</vt:lpstr>
      <vt:lpstr>Pessoa Jurídica</vt:lpstr>
      <vt:lpstr>Planilha1</vt:lpstr>
      <vt:lpstr>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Sônia Ferreira de Melo Freitas</dc:creator>
  <cp:lastModifiedBy>Sonia Freitas</cp:lastModifiedBy>
  <dcterms:created xsi:type="dcterms:W3CDTF">2024-02-07T17:00:46Z</dcterms:created>
  <dcterms:modified xsi:type="dcterms:W3CDTF">2024-03-27T12:07:53Z</dcterms:modified>
</cp:coreProperties>
</file>